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4.xml" ContentType="application/vnd.openxmlformats-officedocument.drawingml.chart+xml"/>
  <Override PartName="/xl/drawings/drawing23.xml" ContentType="application/vnd.openxmlformats-officedocument.drawing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4.xml" ContentType="application/vnd.openxmlformats-officedocument.drawing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5.xml" ContentType="application/vnd.openxmlformats-officedocument.drawing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6.xml" ContentType="application/vnd.openxmlformats-officedocument.drawing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7.xml" ContentType="application/vnd.openxmlformats-officedocument.drawing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8.xml" ContentType="application/vnd.openxmlformats-officedocument.drawing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9.xml" ContentType="application/vnd.openxmlformats-officedocument.drawing+xml"/>
  <Override PartName="/xl/charts/chart31.xml" ContentType="application/vnd.openxmlformats-officedocument.drawingml.chart+xml"/>
  <Override PartName="/xl/drawings/drawing30.xml" ContentType="application/vnd.openxmlformats-officedocument.drawing+xml"/>
  <Override PartName="/xl/charts/chart3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TRAD\ETUDES LOCALES\CAF 94\2019_Aides aux vacances\Final\"/>
    </mc:Choice>
  </mc:AlternateContent>
  <bookViews>
    <workbookView xWindow="4950" yWindow="0" windowWidth="28800" windowHeight="12150" tabRatio="931"/>
  </bookViews>
  <sheets>
    <sheet name="Tb1" sheetId="36" r:id="rId1"/>
    <sheet name="Fg1" sheetId="39" r:id="rId2"/>
    <sheet name="Fg2" sheetId="56" r:id="rId3"/>
    <sheet name="Fg3" sheetId="40" r:id="rId4"/>
    <sheet name="Fg4" sheetId="41" r:id="rId5"/>
    <sheet name="Fg5" sheetId="42" r:id="rId6"/>
    <sheet name="Fg6" sheetId="43" r:id="rId7"/>
    <sheet name="Fg7" sheetId="1" r:id="rId8"/>
    <sheet name="Tb2" sheetId="2" r:id="rId9"/>
    <sheet name="Tb3" sheetId="44" r:id="rId10"/>
    <sheet name="Fg8" sheetId="52" r:id="rId11"/>
    <sheet name="Tb4" sheetId="51" r:id="rId12"/>
    <sheet name="Tb5" sheetId="45" r:id="rId13"/>
    <sheet name="Tb6" sheetId="46" r:id="rId14"/>
    <sheet name="Tb7" sheetId="53" r:id="rId15"/>
    <sheet name="Fg9" sheetId="48" r:id="rId16"/>
    <sheet name="Tb8" sheetId="3" r:id="rId17"/>
    <sheet name="Tb9" sheetId="4" r:id="rId18"/>
    <sheet name="Tb10 " sheetId="5" r:id="rId19"/>
    <sheet name="Tb11" sheetId="6" r:id="rId20"/>
    <sheet name="Tb12" sheetId="7" r:id="rId21"/>
    <sheet name="Tb13" sheetId="8" r:id="rId22"/>
    <sheet name="Tb14" sheetId="9" r:id="rId23"/>
    <sheet name="Tb15" sheetId="10" r:id="rId24"/>
    <sheet name="Tb16" sheetId="11" r:id="rId25"/>
    <sheet name="Tb17" sheetId="12" r:id="rId26"/>
    <sheet name="Tb18" sheetId="13" r:id="rId27"/>
    <sheet name="Tb19" sheetId="50" r:id="rId28"/>
    <sheet name="Fg10" sheetId="14" r:id="rId29"/>
    <sheet name="Fg11" sheetId="15" r:id="rId30"/>
    <sheet name="Fg12" sheetId="16" r:id="rId31"/>
    <sheet name="Fg13" sheetId="17" r:id="rId32"/>
    <sheet name="Fg14" sheetId="18" r:id="rId33"/>
    <sheet name="Tb20" sheetId="19" r:id="rId34"/>
    <sheet name="Tb21" sheetId="20" r:id="rId35"/>
    <sheet name="Fg15" sheetId="21" r:id="rId36"/>
    <sheet name="Fg16" sheetId="22" r:id="rId37"/>
    <sheet name="Fg17" sheetId="23" r:id="rId38"/>
    <sheet name="Fg18" sheetId="24" r:id="rId39"/>
    <sheet name="Fg19" sheetId="25" r:id="rId40"/>
    <sheet name="Fg20" sheetId="26" r:id="rId41"/>
    <sheet name="Fg21" sheetId="27" r:id="rId42"/>
    <sheet name="Fg22" sheetId="28" r:id="rId43"/>
    <sheet name="Fg23" sheetId="29" r:id="rId44"/>
    <sheet name="Fg24" sheetId="30" r:id="rId45"/>
    <sheet name="Fg25" sheetId="31" r:id="rId46"/>
    <sheet name="Fg26" sheetId="32" r:id="rId47"/>
    <sheet name="Fg27" sheetId="33" r:id="rId48"/>
    <sheet name="Fg28" sheetId="34" r:id="rId49"/>
    <sheet name="Fg29" sheetId="35" r:id="rId50"/>
    <sheet name="Tb22" sheetId="54" r:id="rId51"/>
  </sheets>
  <externalReferences>
    <externalReference r:id="rId52"/>
    <externalReference r:id="rId53"/>
    <externalReference r:id="rId54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39" l="1"/>
  <c r="C22" i="39"/>
  <c r="D21" i="39"/>
  <c r="D23" i="39" s="1"/>
  <c r="C21" i="39"/>
  <c r="C23" i="39" s="1"/>
  <c r="D24" i="40" l="1"/>
  <c r="C24" i="40"/>
  <c r="D23" i="40"/>
  <c r="D25" i="40" s="1"/>
  <c r="C23" i="40"/>
  <c r="C25" i="40" s="1"/>
</calcChain>
</file>

<file path=xl/sharedStrings.xml><?xml version="1.0" encoding="utf-8"?>
<sst xmlns="http://schemas.openxmlformats.org/spreadsheetml/2006/main" count="445" uniqueCount="279">
  <si>
    <t>Diplôme de l'autre parent</t>
  </si>
  <si>
    <t>Diplôme du parent répondant au questionnaire</t>
  </si>
  <si>
    <t>Maîtrise, Master, 
DEA, DESS, École d'ingénieur, 
Doctorat, Grandes Écoles</t>
  </si>
  <si>
    <t>Licence</t>
  </si>
  <si>
    <t>BTS, DUT, DEUST, DEUG</t>
  </si>
  <si>
    <t>Baccalauréat</t>
  </si>
  <si>
    <t>CAP-BEP, CEP-Brevet des collèges</t>
  </si>
  <si>
    <t>Sans diplôme</t>
  </si>
  <si>
    <t>Total général</t>
  </si>
  <si>
    <t>Ave 
non utilisée</t>
  </si>
  <si>
    <t>Ave
utilisée</t>
  </si>
  <si>
    <t>Ensemble</t>
  </si>
  <si>
    <t>Maîtrise, Master, DEA, DESS, École d'ingénieur, Doctorat, Grandes Écoles</t>
  </si>
  <si>
    <t>Sans réponse</t>
  </si>
  <si>
    <t>Tout à fait d'accord</t>
  </si>
  <si>
    <t>Plutôt d'accord</t>
  </si>
  <si>
    <t>Plutôt pas d'accord</t>
  </si>
  <si>
    <t>Pas du tout d'accord</t>
  </si>
  <si>
    <t>Très souvent</t>
  </si>
  <si>
    <t>Souvent</t>
  </si>
  <si>
    <t>Rarement</t>
  </si>
  <si>
    <t>Jamais</t>
  </si>
  <si>
    <t>CEP-Brevet des collèges, CAP-BEP</t>
  </si>
  <si>
    <t>BTS, DUT, DEUST, DEUG, Licence 2</t>
  </si>
  <si>
    <r>
      <t xml:space="preserve">Maîtrise, Master 1, DEA, DESS, Master, </t>
    </r>
    <r>
      <rPr>
        <sz val="9"/>
        <color indexed="8"/>
        <rFont val="Calibri"/>
        <family val="2"/>
      </rPr>
      <t>É</t>
    </r>
    <r>
      <rPr>
        <sz val="9"/>
        <color indexed="8"/>
        <rFont val="Century Gothic"/>
        <family val="2"/>
      </rPr>
      <t>cole d'ingénieur, Doctorat, Grandes Écoles</t>
    </r>
  </si>
  <si>
    <t xml:space="preserve">Ensemble </t>
  </si>
  <si>
    <t>Oui</t>
  </si>
  <si>
    <t>Non</t>
  </si>
  <si>
    <t>Inscription à une activité extrascolaire</t>
  </si>
  <si>
    <t>oui</t>
  </si>
  <si>
    <t>non</t>
  </si>
  <si>
    <t>De 77,2€ à moins de 706,1€</t>
  </si>
  <si>
    <t>De 706,1€ à moins de 883,9€</t>
  </si>
  <si>
    <t>De 883,9€ à moins de 1 083,3€</t>
  </si>
  <si>
    <t>De 1 083,3€ à 2 226,6€</t>
  </si>
  <si>
    <t>Indispensable</t>
  </si>
  <si>
    <t>Recommandé</t>
  </si>
  <si>
    <t>Souhaitable</t>
  </si>
  <si>
    <t>Pas obligatoire</t>
  </si>
  <si>
    <t>Très facile</t>
  </si>
  <si>
    <t>Plutôt facile</t>
  </si>
  <si>
    <t>Un peu difficile</t>
  </si>
  <si>
    <t>Très difficile</t>
  </si>
  <si>
    <t>Organisation en temps</t>
  </si>
  <si>
    <t>Ave non utilisée</t>
  </si>
  <si>
    <t>Ave utilisée</t>
  </si>
  <si>
    <t>Organisation financière</t>
  </si>
  <si>
    <t>Étiquettes de lignes</t>
  </si>
  <si>
    <t>Nombre de Depart_vac</t>
  </si>
  <si>
    <t>Vacances de printemps (Avril/Mai)</t>
  </si>
  <si>
    <t>À l'étranger</t>
  </si>
  <si>
    <t>Plus de deux semaines</t>
  </si>
  <si>
    <t>Vacances d'été (Juillet/Août)</t>
  </si>
  <si>
    <t>En France</t>
  </si>
  <si>
    <t>Deux semaines</t>
  </si>
  <si>
    <t>Une semaine</t>
  </si>
  <si>
    <t>Moins d'une semaine</t>
  </si>
  <si>
    <t>(vide)</t>
  </si>
  <si>
    <t>Nombre de Achat_contrainte</t>
  </si>
  <si>
    <t>Oui, un peu</t>
  </si>
  <si>
    <t>Oui, beaucoup</t>
  </si>
  <si>
    <t>Non, pas vraiment</t>
  </si>
  <si>
    <t>Non, pas du tout</t>
  </si>
  <si>
    <t>Facile</t>
  </si>
  <si>
    <t>Tout à fait satisfait</t>
  </si>
  <si>
    <t>Plutôt satisfait</t>
  </si>
  <si>
    <t>Peu satisfait</t>
  </si>
  <si>
    <t>Pas satisfait du tout</t>
  </si>
  <si>
    <t>L'organisation personnelle</t>
  </si>
  <si>
    <t>Le rapport qualité-prix</t>
  </si>
  <si>
    <t>La structure encadrante</t>
  </si>
  <si>
    <t>Les activités proposées</t>
  </si>
  <si>
    <t>L'éveil de l'enfant</t>
  </si>
  <si>
    <t>La rencontre avec d'autres enfants</t>
  </si>
  <si>
    <t>Pas d'accord du tout</t>
  </si>
  <si>
    <t>L'information autour de l'Ave est claire</t>
  </si>
  <si>
    <t>L'utilisation de l'Ave est facile à comprendre</t>
  </si>
  <si>
    <t>Pour vous, l'aide de la Caf est-elle utile?</t>
  </si>
  <si>
    <t>Très suffisante</t>
  </si>
  <si>
    <t>Suffisante</t>
  </si>
  <si>
    <t>Pas assez suffisante</t>
  </si>
  <si>
    <t>Pas suffisante du tout</t>
  </si>
  <si>
    <t>QF1 - de   0 à 320 euros</t>
  </si>
  <si>
    <t>QF2 - de 321 à 440 euros</t>
  </si>
  <si>
    <t>QF3 - de 441 à 570 euros</t>
  </si>
  <si>
    <t>Ensemble des familles</t>
  </si>
  <si>
    <t>Pas du tout élevé</t>
  </si>
  <si>
    <t>Un peu élevé</t>
  </si>
  <si>
    <t>Trop élevé</t>
  </si>
  <si>
    <t>Oui, tout à fait</t>
  </si>
  <si>
    <t>Oui, probablement</t>
  </si>
  <si>
    <t>Non, probablement pas</t>
  </si>
  <si>
    <t>Pour quelles raisonsn n'avez-vous pas utilisé l'aide aux vacances enfant? (3 réponses possibles)</t>
  </si>
  <si>
    <t>Votre enfant est déjà parti grâce à l'Ave mais a eu une mauvaise expérience</t>
  </si>
  <si>
    <t>Vous n'avez pas pu vous organiser</t>
  </si>
  <si>
    <t>Pour une autre raison</t>
  </si>
  <si>
    <t>Vous aviez d'autres projets de vacances en famille</t>
  </si>
  <si>
    <t>Son utilisation est trop compliquée / Vous n'avez pas compris / Vous n'y avez pas pensé</t>
  </si>
  <si>
    <t>Votre enfant est encore trop jeune pour partir seul / Votre enfant n'avait pas envie / Vous n'avez pas voulu</t>
  </si>
  <si>
    <t>Le reste à chage était trop cher</t>
  </si>
  <si>
    <t>Vous avez eu d'autres projets de vacances. Qu'avez-vous fait? (2 réponses possibles)</t>
  </si>
  <si>
    <t>Votre enfant est parti en colonie</t>
  </si>
  <si>
    <t>Autre</t>
  </si>
  <si>
    <t>Votre enfant a été inscrit au centre de loisirs</t>
  </si>
  <si>
    <t>Votre enfant est resté à la maison et a fréquenté ses amis</t>
  </si>
  <si>
    <t>Vous êtes partis visiter de la famille</t>
  </si>
  <si>
    <t>Offre non reçue/reçue en retard</t>
  </si>
  <si>
    <t>Non convenance des lieux proposés</t>
  </si>
  <si>
    <t>Choix de rester en famille</t>
  </si>
  <si>
    <t>Problèmes divers</t>
  </si>
  <si>
    <t xml:space="preserve">Souhaiteriez-vous un accompagnement de la Caf sur la compréhension ou l'utilisation de l'Aide aux vacances enfant? </t>
  </si>
  <si>
    <t>Peut-être</t>
  </si>
  <si>
    <t>Aimeriez-vous que votre enfant parte en vacances AVE?</t>
  </si>
  <si>
    <t>Je ne sais pas</t>
  </si>
  <si>
    <t>Oui, pourquoi pas</t>
  </si>
  <si>
    <t>Oui, absolument</t>
  </si>
  <si>
    <t>Si l'an prochain, vous bénéficiez de l'Ave, pensez-vous l'utiliser?</t>
  </si>
  <si>
    <t>Il a écouté de la musique / est allé au cinéma, bibliothèque</t>
  </si>
  <si>
    <t>Il est allé au parc</t>
  </si>
  <si>
    <t>Il est allé chez de la famille</t>
  </si>
  <si>
    <t>Il a fait du sport sur les terrains  mis à disposition / a rejoint des amis en dehors de la maison</t>
  </si>
  <si>
    <t>Moins de 6 ans</t>
  </si>
  <si>
    <t>De 6 à 7 ans</t>
  </si>
  <si>
    <t>De 8 à 9 ans</t>
  </si>
  <si>
    <t>De 12 à 13 ans</t>
  </si>
  <si>
    <t>Il a utilisé un ordinateur / joué aux jeux vidéos / régardé la télévision</t>
  </si>
  <si>
    <t>Tableau 1. Nombre de familles allocataires, bénéficiaires et utilisatrices de l'aide aux vacances enfants</t>
  </si>
  <si>
    <t>Familles allocataires</t>
  </si>
  <si>
    <t>Familles bénéficiaires</t>
  </si>
  <si>
    <t>Familles utilisatrices</t>
  </si>
  <si>
    <t>30 067</t>
  </si>
  <si>
    <t>1 171</t>
  </si>
  <si>
    <t>28 896</t>
  </si>
  <si>
    <t>Familles non utilisatrices</t>
  </si>
  <si>
    <t>Couples avec enfant(s)</t>
  </si>
  <si>
    <t>Foyer monoparental</t>
  </si>
  <si>
    <t>Total</t>
  </si>
  <si>
    <t>1 enfant</t>
  </si>
  <si>
    <t>2 enfants</t>
  </si>
  <si>
    <t>3 enfants</t>
  </si>
  <si>
    <t>4 enfants ou plus</t>
  </si>
  <si>
    <t>Minimas sociaux</t>
  </si>
  <si>
    <t>Non bénéficiaires de minima</t>
  </si>
  <si>
    <t>Bénéficiaiares de minima</t>
  </si>
  <si>
    <t>Bas revenus</t>
  </si>
  <si>
    <t>Au-dessus du seuil des bas revenus</t>
  </si>
  <si>
    <t>À bas revenus</t>
  </si>
  <si>
    <t>Moins de 50%</t>
  </si>
  <si>
    <t>Familles  non utilisatrices</t>
  </si>
  <si>
    <t>Tableau 3. Moyenne des dépenses et de l'aide par tranche de quotient familial (en euros)</t>
  </si>
  <si>
    <t>Enfants bénéficiaires</t>
  </si>
  <si>
    <t>Enfants utilisateurs</t>
  </si>
  <si>
    <t>Enfants non utilisateurs</t>
  </si>
  <si>
    <t>Nombre</t>
  </si>
  <si>
    <t>Répartition en %</t>
  </si>
  <si>
    <t>4 ans</t>
  </si>
  <si>
    <t>5 ans</t>
  </si>
  <si>
    <t>6 ans</t>
  </si>
  <si>
    <t>7 ans</t>
  </si>
  <si>
    <t>8 ans</t>
  </si>
  <si>
    <t>9 ans</t>
  </si>
  <si>
    <t>10 ans</t>
  </si>
  <si>
    <t>11 ans</t>
  </si>
  <si>
    <t>12 ans</t>
  </si>
  <si>
    <t>13 ans</t>
  </si>
  <si>
    <t>14 ans</t>
  </si>
  <si>
    <t>15 ans</t>
  </si>
  <si>
    <t>16 ans</t>
  </si>
  <si>
    <t>17 ans</t>
  </si>
  <si>
    <t>Part des bénéficiaires ayant utilisé le dispositif Ave en %</t>
  </si>
  <si>
    <t>Garçons</t>
  </si>
  <si>
    <t>Aeeh versable</t>
  </si>
  <si>
    <t>Aeeh non versable</t>
  </si>
  <si>
    <t>Filles</t>
  </si>
  <si>
    <t>Minima sociaux</t>
  </si>
  <si>
    <t>Bénéficiaires de minima</t>
  </si>
  <si>
    <t>Au-dessus des bas revenus</t>
  </si>
  <si>
    <t>Quotient familial</t>
  </si>
  <si>
    <t>Dépendance aux prestations</t>
  </si>
  <si>
    <t>De 50 % à plus</t>
  </si>
  <si>
    <t>dont:</t>
  </si>
  <si>
    <t>De 50 % à 74 %</t>
  </si>
  <si>
    <t>De 75 % à 99 %</t>
  </si>
  <si>
    <t>1ère tranche de Qf</t>
  </si>
  <si>
    <t>3ème tranche de Qf</t>
  </si>
  <si>
    <t>Familles 
non utilisatrices</t>
  </si>
  <si>
    <t>Familles 
utilisatrices</t>
  </si>
  <si>
    <t>Moins de 50 %</t>
  </si>
  <si>
    <t>À 100 %</t>
  </si>
  <si>
    <t>Inconnu</t>
  </si>
  <si>
    <t>Enfants 
non utilisateurs</t>
  </si>
  <si>
    <t>Composition familiale par nombre d'enfants</t>
  </si>
  <si>
    <t>2ème tranche de Qf</t>
  </si>
  <si>
    <t>À 100%</t>
  </si>
  <si>
    <t>Aven</t>
  </si>
  <si>
    <t>Comité d'entreprise</t>
  </si>
  <si>
    <t>Associations et autres</t>
  </si>
  <si>
    <t>Avel</t>
  </si>
  <si>
    <t>Ville</t>
  </si>
  <si>
    <t>Conseil départemental</t>
  </si>
  <si>
    <t>.</t>
  </si>
  <si>
    <t>Élevé</t>
  </si>
  <si>
    <t>Ensemble 
des familles</t>
  </si>
  <si>
    <t>Qf1 
-
 de   0 à 320 euros</t>
  </si>
  <si>
    <t>Qf2 
-
 de 321 à 440 euros</t>
  </si>
  <si>
    <t>Qf3 
-
 de 441 à 570 euros</t>
  </si>
  <si>
    <t>Qf 1 - De 0 à 320 euros</t>
  </si>
  <si>
    <t>Qf 2 - De 321 à 440 euros</t>
  </si>
  <si>
    <t>Qf 3 - De 441 à 570 euros</t>
  </si>
  <si>
    <t>Moyenne de l'aide versée au centre par enfant</t>
  </si>
  <si>
    <t>Qf1 - De 0 à 320 euros</t>
  </si>
  <si>
    <t>Qf2 - De 321 à 440 euros</t>
  </si>
  <si>
    <t>Qf3- De 441 à 570 euros</t>
  </si>
  <si>
    <t>Il a invité des amis à la maison</t>
  </si>
  <si>
    <t>Il a été inscrit au centre de loisirs</t>
  </si>
  <si>
    <t>De 10 à 11 ans</t>
  </si>
  <si>
    <t>De 14 ans à plus</t>
  </si>
  <si>
    <t>Moyenne du reste à charge du séjour par enfant</t>
  </si>
  <si>
    <t>Tableau 2. L’utilisation de l’aide aux vacances selon le diplôme des parents (en %)</t>
  </si>
  <si>
    <t>Tableau 19. Types de strcutures orgasnisatrices de séjours</t>
  </si>
  <si>
    <t>Tableau 20. La satisfaction du dernier séjour</t>
  </si>
  <si>
    <t>Tableau 21. Information et utilisation de l’aide aux vacances (en %)</t>
  </si>
  <si>
    <t>Tout le temps</t>
  </si>
  <si>
    <t>Du quartier</t>
  </si>
  <si>
    <t>De la commune</t>
  </si>
  <si>
    <t>Tableau 22. Les sorties du quartier ou de la commune sur les temps libre (en %)</t>
  </si>
  <si>
    <t>Situation familiale</t>
  </si>
  <si>
    <t>Familles bénéficiares</t>
  </si>
  <si>
    <t>Figure 2. Nombre d’enfants selon la catégorie de famille (%)</t>
  </si>
  <si>
    <t>Figure 1. Situation familiale selon la catégorie de famille (%)</t>
  </si>
  <si>
    <t>Nbre d'enfants ouvrant droit</t>
  </si>
  <si>
    <t>Un enfant</t>
  </si>
  <si>
    <t>Deux enfants</t>
  </si>
  <si>
    <t>Trois enfants</t>
  </si>
  <si>
    <t>Quatre enfants ou plus</t>
  </si>
  <si>
    <t>Figure 4. Les familles allocataires à bas revenus selon l’utilisation de l’aide aux vacances enfants (en %)</t>
  </si>
  <si>
    <t>Figure 5. L’utilisation de l’aide aux vacances enfants par tranche de quotient familial (en %)</t>
  </si>
  <si>
    <t>Figure 6. La dépendance aux prestations selon l’utilisation de l’aide aux vacances enfants (en %)</t>
  </si>
  <si>
    <t>Figure 7. Diplôme des parents</t>
  </si>
  <si>
    <t>Figure 8. Le poids du reste à charge du séjour dans les revenus moyens des familles</t>
  </si>
  <si>
    <t>Tableau 5. Nombre d'enfants de 4 à 17 ans bénéficiaires, utilisateurs et non-utilisateurs de l'aide aux vacances enfants</t>
  </si>
  <si>
    <t>Tableau 6. Répartition des enfants non-utilisateurs ou utilisateurs de l’aide aux vacances enfants selon l’âge et part des utilisateurs</t>
  </si>
  <si>
    <t>Tableau 7. Âge et sexe enfants utilisateurs</t>
  </si>
  <si>
    <t>Figure 9. Répartition des enfants bénéficiaires de l’Aeeh selon l’utilisation de l’Ave (en %)</t>
  </si>
  <si>
    <t>Tableau 8. La pratique des loisirs selon l'utilisation de l'Aide aux vacances (en %)</t>
  </si>
  <si>
    <t>Tableau 9. La dépense physique selon l'utilisation de l'Aide aux vacances (en %)</t>
  </si>
  <si>
    <t>Tableau 10. La pratique d'activités en famille selon l'utilisation de l'aide aux vacances (en %)</t>
  </si>
  <si>
    <t>Tableau 11. Les représentations des sorites culturelles à l'école selon l'utilisation de l'aide aux vacances (en %)</t>
  </si>
  <si>
    <t>Tableau 12. Le diplôme du parent et le jugement des sorties scolaires (en %)</t>
  </si>
  <si>
    <t>Tableau 13. Les représentations des départs en classe neige ou verte avec l’école selon l’utilisation de l’aide aux vacances (en %)</t>
  </si>
  <si>
    <t>Tableau 14. L’inscription au centre de loisirs selon l’utilisation de l’aide aux vacances (en %)</t>
  </si>
  <si>
    <t>Tableau 15. L’inscription à une activité extrascolaire selon l’utilisation de l’aide aux vacances (en %)</t>
  </si>
  <si>
    <t>Tableau 16. Participation à une activité extrascolaire selon les revenus du foyer (en %)</t>
  </si>
  <si>
    <t>Tableau 17.Le caractère du départ en vacances selon l’utilisation de l’aide aux vacances (en %)</t>
  </si>
  <si>
    <t>Tableau 18. Les difficultés exprimées quant au départ en vacances selon l’utilisation de l’aide aux vacances (en %8</t>
  </si>
  <si>
    <t>Précarité des familles</t>
  </si>
  <si>
    <t xml:space="preserve">Tableau 19. Taux d’utilisation de l'aide aux vacances enfants </t>
  </si>
  <si>
    <t>Figure 10. Le départ en vacances grâce à l’aide aux vacances enfant (en %)</t>
  </si>
  <si>
    <t>Figure 11. Le choix de la période de vacances (en %)</t>
  </si>
  <si>
    <t>Figure 12. Les achats supplémentaires pour le départ en vacances (en %)</t>
  </si>
  <si>
    <t>Figure 13. Les critères dans le choix des vacances (en %)</t>
  </si>
  <si>
    <t>Figure 14. La prospection d'un camp de vacanes ou d'une colonie (en %)</t>
  </si>
  <si>
    <t>Figure 15. L'utilité de l’aide aux vacances selon les familles (en %)</t>
  </si>
  <si>
    <t>Figure 17. Autres aides pour le départ en vacances (en %)</t>
  </si>
  <si>
    <t>Figure 18. L'appréciation du reste à charge selon le quotient familial (en %)</t>
  </si>
  <si>
    <t>Figure 19. L'appréciation du reste à charge selon la satisfaction de l'aide apportée</t>
  </si>
  <si>
    <t>Figure 20. L'utilisation de l’aide aux vacances selon le quotient familial (en %)</t>
  </si>
  <si>
    <t>Figure 21. Evolution du quotient familial au regard du coût de la vie (base 100 en 2017)</t>
  </si>
  <si>
    <t>Figure 22. Les raisons du non recours à l’aide aux vacances (en %)</t>
  </si>
  <si>
    <t>Figure 23. Les projets de vacances en famille</t>
  </si>
  <si>
    <t>Figure 24. Les autres raisons de la non utilisation</t>
  </si>
  <si>
    <t>Figure 25. Le souhait d'accompagnement de la part de la Caf</t>
  </si>
  <si>
    <t>Figure 26. Le souhait des parents sur un départ avec l’aide aux vacances enfants (en %)</t>
  </si>
  <si>
    <t>Figure 27. L’utilisation de l’aide aux vacances enfant lors de la prochaine campagne (en %)</t>
  </si>
  <si>
    <t>Figure 28. Les occupations sur le temps libre des vacances (en %)</t>
  </si>
  <si>
    <t>Figure 29. Les occupations sur le temps libre des vacances selon l'âge de l'enfant (en %)</t>
  </si>
  <si>
    <t>Figure 3. La perception d’au moins un minima social selon la catégorie de familles (%)</t>
  </si>
  <si>
    <t>Figure 16. L'aide financière apportée par l’aide aux vacances selon le quotient familial (en %6</t>
  </si>
  <si>
    <t>Enfants non-utilisateurs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</si>
</sst>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sz val="9"/>
      <color indexed="8"/>
      <name val="Calibri"/>
      <family val="2"/>
    </font>
    <font>
      <sz val="9"/>
      <color indexed="8"/>
      <name val="Century Gothic"/>
      <family val="2"/>
    </font>
    <font>
      <sz val="11"/>
      <color theme="1"/>
      <name val="Calibri"/>
      <family val="2"/>
      <scheme val="minor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164" fontId="2" fillId="0" borderId="0" xfId="0" applyNumberFormat="1" applyFont="1"/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right" vertical="center"/>
    </xf>
    <xf numFmtId="0" fontId="2" fillId="0" borderId="0" xfId="0" applyFont="1" applyFill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NumberFormat="1" applyFont="1"/>
    <xf numFmtId="165" fontId="0" fillId="0" borderId="0" xfId="0" applyNumberForma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166" fontId="2" fillId="0" borderId="0" xfId="1" applyNumberFormat="1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5" fontId="2" fillId="0" borderId="0" xfId="0" applyNumberFormat="1" applyFont="1"/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7" fillId="0" borderId="0" xfId="1" applyNumberFormat="1" applyFont="1" applyAlignment="1">
      <alignment horizontal="right" vertical="center"/>
    </xf>
    <xf numFmtId="9" fontId="7" fillId="0" borderId="0" xfId="0" applyNumberFormat="1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center"/>
    </xf>
    <xf numFmtId="2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B0E0FF"/>
      <color rgb="FF90B0FF"/>
      <color rgb="FF4050FF"/>
      <color rgb="FF0000BE"/>
      <color rgb="FFC8C408"/>
      <color rgb="FF92F2C4"/>
      <color rgb="FF18CE77"/>
      <color rgb="FF119757"/>
      <color rgb="FF40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2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'Fg1'!$B$21</c:f>
              <c:strCache>
                <c:ptCount val="1"/>
                <c:pt idx="0">
                  <c:v>Couples avec enfant(s)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'Fg1'!$C$20:$D$20</c:f>
              <c:strCache>
                <c:ptCount val="2"/>
                <c:pt idx="0">
                  <c:v>Familles utilisatrices</c:v>
                </c:pt>
                <c:pt idx="1">
                  <c:v>Familles bénéficiares</c:v>
                </c:pt>
              </c:strCache>
            </c:strRef>
          </c:cat>
          <c:val>
            <c:numRef>
              <c:f>'Fg1'!$C$21:$D$21</c:f>
              <c:numCache>
                <c:formatCode>0.0</c:formatCode>
                <c:ptCount val="2"/>
                <c:pt idx="0">
                  <c:v>30.059777967549099</c:v>
                </c:pt>
                <c:pt idx="1">
                  <c:v>46.961785346060495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5-4F87-9C5A-F70F73BD0C00}"/>
            </c:ext>
          </c:extLst>
        </c:ser>
        <c:ser>
          <c:idx val="1"/>
          <c:order val="1"/>
          <c:tx>
            <c:strRef>
              <c:f>'Fg1'!$B$22</c:f>
              <c:strCache>
                <c:ptCount val="1"/>
                <c:pt idx="0">
                  <c:v>Foyer monoparental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'Fg1'!$C$20:$D$20</c:f>
              <c:strCache>
                <c:ptCount val="2"/>
                <c:pt idx="0">
                  <c:v>Familles utilisatrices</c:v>
                </c:pt>
                <c:pt idx="1">
                  <c:v>Familles bénéficiares</c:v>
                </c:pt>
              </c:strCache>
            </c:strRef>
          </c:cat>
          <c:val>
            <c:numRef>
              <c:f>'Fg1'!$C$22:$D$22</c:f>
              <c:numCache>
                <c:formatCode>0.0</c:formatCode>
                <c:ptCount val="2"/>
                <c:pt idx="0">
                  <c:v>69.940222032450905</c:v>
                </c:pt>
                <c:pt idx="1">
                  <c:v>53.038214653939498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5-4F87-9C5A-F70F73BD0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465864"/>
        <c:axId val="418465208"/>
      </c:barChart>
      <c:catAx>
        <c:axId val="418465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465208"/>
        <c:crosses val="autoZero"/>
        <c:auto val="1"/>
        <c:lblAlgn val="ctr"/>
        <c:lblOffset val="100"/>
        <c:noMultiLvlLbl val="0"/>
      </c:catAx>
      <c:valAx>
        <c:axId val="418465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465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fr-FR" sz="900"/>
              <a:t>La période du séjour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BE"/>
            </a:solidFill>
          </c:spPr>
          <c:dPt>
            <c:idx val="0"/>
            <c:bubble3D val="0"/>
            <c:spPr>
              <a:solidFill>
                <a:srgbClr val="0000B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E6B-4C8C-9D32-0A93738A1058}"/>
              </c:ext>
            </c:extLst>
          </c:dPt>
          <c:dPt>
            <c:idx val="1"/>
            <c:bubble3D val="0"/>
            <c:spPr>
              <a:solidFill>
                <a:srgbClr val="90B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6B-4C8C-9D32-0A93738A1058}"/>
              </c:ext>
            </c:extLst>
          </c:dPt>
          <c:dLbls>
            <c:dLbl>
              <c:idx val="0"/>
              <c:layout>
                <c:manualLayout>
                  <c:x val="-7.5980533683289594E-2"/>
                  <c:y val="0.12898913677456986"/>
                </c:manualLayout>
              </c:layout>
              <c:tx>
                <c:rich>
                  <a:bodyPr/>
                  <a:lstStyle/>
                  <a:p>
                    <a:fld id="{9F6B5A95-7CA6-4BB8-89F4-A7A465D712F7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E6B-4C8C-9D32-0A93738A1058}"/>
                </c:ext>
              </c:extLst>
            </c:dLbl>
            <c:dLbl>
              <c:idx val="1"/>
              <c:layout>
                <c:manualLayout>
                  <c:x val="8.882578740157486E-2"/>
                  <c:y val="-0.193281568970545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6B-4C8C-9D32-0A93738A1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'Fg10'!$B$25:$B$26</c:f>
              <c:strCache>
                <c:ptCount val="2"/>
                <c:pt idx="0">
                  <c:v>Vacances de printemps (Avril/Mai)</c:v>
                </c:pt>
                <c:pt idx="1">
                  <c:v>Vacances d'été (Juillet/Août)</c:v>
                </c:pt>
              </c:strCache>
            </c:strRef>
          </c:cat>
          <c:val>
            <c:numRef>
              <c:f>'Fg10'!$C$25:$C$26</c:f>
              <c:numCache>
                <c:formatCode>0.0</c:formatCode>
                <c:ptCount val="2"/>
                <c:pt idx="0">
                  <c:v>18.348623853211009</c:v>
                </c:pt>
                <c:pt idx="1">
                  <c:v>81.651376146788991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B-4C8C-9D32-0A93738A1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fr-FR" sz="900"/>
              <a:t>Le</a:t>
            </a:r>
            <a:r>
              <a:rPr lang="fr-FR" sz="900" baseline="0"/>
              <a:t> l</a:t>
            </a:r>
            <a:r>
              <a:rPr lang="fr-FR" sz="900"/>
              <a:t>ieu</a:t>
            </a:r>
            <a:r>
              <a:rPr lang="fr-FR" sz="900" baseline="0"/>
              <a:t> de départ du séjour</a:t>
            </a:r>
            <a:endParaRPr lang="fr-FR" sz="9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B0E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5B4-4DFE-A9D7-3D65E17AECB7}"/>
              </c:ext>
            </c:extLst>
          </c:dPt>
          <c:dPt>
            <c:idx val="1"/>
            <c:bubble3D val="0"/>
            <c:spPr>
              <a:solidFill>
                <a:srgbClr val="405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5B4-4DFE-A9D7-3D65E17AECB7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B4-4DFE-A9D7-3D65E17AECB7}"/>
                </c:ext>
              </c:extLst>
            </c:dLbl>
            <c:dLbl>
              <c:idx val="1"/>
              <c:layout>
                <c:manualLayout>
                  <c:x val="3.5605971128608922E-2"/>
                  <c:y val="-0.22289297171186934"/>
                </c:manualLayout>
              </c:layout>
              <c:tx>
                <c:rich>
                  <a:bodyPr/>
                  <a:lstStyle/>
                  <a:p>
                    <a:fld id="{ED844C98-9B27-4B74-B9FF-BDCF682E1547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5B4-4DFE-A9D7-3D65E17AEC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'Fg10'!$E$25:$E$26</c:f>
              <c:strCache>
                <c:ptCount val="2"/>
                <c:pt idx="0">
                  <c:v>À l'étranger</c:v>
                </c:pt>
                <c:pt idx="1">
                  <c:v>En France</c:v>
                </c:pt>
              </c:strCache>
            </c:strRef>
          </c:cat>
          <c:val>
            <c:numRef>
              <c:f>'Fg10'!$F$25:$F$26</c:f>
              <c:numCache>
                <c:formatCode>0.0</c:formatCode>
                <c:ptCount val="2"/>
                <c:pt idx="0">
                  <c:v>3.8834951456310676</c:v>
                </c:pt>
                <c:pt idx="1">
                  <c:v>96.116504854368941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4-4DFE-A9D7-3D65E17AE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fr-FR" sz="900"/>
              <a:t>La</a:t>
            </a:r>
            <a:r>
              <a:rPr lang="fr-FR" sz="900" baseline="0"/>
              <a:t> d</a:t>
            </a:r>
            <a:r>
              <a:rPr lang="fr-FR" sz="900"/>
              <a:t>urée</a:t>
            </a:r>
            <a:r>
              <a:rPr lang="fr-FR" sz="900" baseline="0"/>
              <a:t> du séjour</a:t>
            </a:r>
            <a:endParaRPr lang="fr-FR" sz="9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507577681822031"/>
          <c:y val="0.17983194808982211"/>
          <c:w val="0.55587037507408343"/>
          <c:h val="0.47866615631379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05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79A-430C-B256-60F4E2B05A6B}"/>
              </c:ext>
            </c:extLst>
          </c:dPt>
          <c:dPt>
            <c:idx val="1"/>
            <c:bubble3D val="0"/>
            <c:spPr>
              <a:solidFill>
                <a:srgbClr val="0000B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79A-430C-B256-60F4E2B05A6B}"/>
              </c:ext>
            </c:extLst>
          </c:dPt>
          <c:dPt>
            <c:idx val="2"/>
            <c:bubble3D val="0"/>
            <c:spPr>
              <a:solidFill>
                <a:srgbClr val="B0E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79A-430C-B256-60F4E2B05A6B}"/>
              </c:ext>
            </c:extLst>
          </c:dPt>
          <c:dPt>
            <c:idx val="3"/>
            <c:bubble3D val="0"/>
            <c:spPr>
              <a:solidFill>
                <a:srgbClr val="90B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79A-430C-B256-60F4E2B05A6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105E368-3933-4B31-A338-E53546C3B331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79A-430C-B256-60F4E2B05A6B}"/>
                </c:ext>
              </c:extLst>
            </c:dLbl>
            <c:dLbl>
              <c:idx val="1"/>
              <c:layout>
                <c:manualLayout>
                  <c:x val="-0.11542180664916886"/>
                  <c:y val="-5.6653178769320502E-2"/>
                </c:manualLayout>
              </c:layout>
              <c:tx>
                <c:rich>
                  <a:bodyPr/>
                  <a:lstStyle/>
                  <a:p>
                    <a:fld id="{DA06775C-47FE-4FB6-95A8-BB62142C4024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479A-430C-B256-60F4E2B05A6B}"/>
                </c:ext>
              </c:extLst>
            </c:dLbl>
            <c:dLbl>
              <c:idx val="2"/>
              <c:layout>
                <c:manualLayout>
                  <c:x val="0.13552340332458443"/>
                  <c:y val="5.5643044619422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9A-430C-B256-60F4E2B05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'Fg10'!$L$25:$L$28</c:f>
              <c:strCache>
                <c:ptCount val="4"/>
                <c:pt idx="0">
                  <c:v>Plus de deux semaines</c:v>
                </c:pt>
                <c:pt idx="1">
                  <c:v>Deux semaines</c:v>
                </c:pt>
                <c:pt idx="2">
                  <c:v>Une semaine</c:v>
                </c:pt>
                <c:pt idx="3">
                  <c:v>Moins d'une semaine</c:v>
                </c:pt>
              </c:strCache>
            </c:strRef>
          </c:cat>
          <c:val>
            <c:numRef>
              <c:f>'Fg10'!$M$25:$M$28</c:f>
              <c:numCache>
                <c:formatCode>0.0</c:formatCode>
                <c:ptCount val="4"/>
                <c:pt idx="0">
                  <c:v>9.8039215686274517</c:v>
                </c:pt>
                <c:pt idx="1">
                  <c:v>41.17647058823529</c:v>
                </c:pt>
                <c:pt idx="2">
                  <c:v>46.078431372549019</c:v>
                </c:pt>
                <c:pt idx="3">
                  <c:v>2.9411764705882351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9A-430C-B256-60F4E2B05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972398611463886E-2"/>
          <c:y val="0.67152449693788274"/>
          <c:w val="0.83654940309880621"/>
          <c:h val="0.300697725284339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'[2]Tab41.'!$A$8:$A$12</c:f>
              <c:strCache>
                <c:ptCount val="5"/>
                <c:pt idx="0">
                  <c:v>Parce que vous aviez d'autres projets pour les autres vacances</c:v>
                </c:pt>
                <c:pt idx="1">
                  <c:v>Autre</c:v>
                </c:pt>
                <c:pt idx="2">
                  <c:v>Parce que c'était moins cher </c:v>
                </c:pt>
                <c:pt idx="3">
                  <c:v>Parce que les destinations proposées vous plaisaient plus</c:v>
                </c:pt>
                <c:pt idx="4">
                  <c:v>Parce que la durée proposée vous convenait mieux</c:v>
                </c:pt>
              </c:strCache>
            </c:strRef>
          </c:cat>
          <c:val>
            <c:numRef>
              <c:f>'[2]Tab41.'!$B$8:$B$12</c:f>
              <c:numCache>
                <c:formatCode>General</c:formatCode>
                <c:ptCount val="5"/>
                <c:pt idx="0">
                  <c:v>8.1</c:v>
                </c:pt>
                <c:pt idx="1">
                  <c:v>21.2</c:v>
                </c:pt>
                <c:pt idx="2">
                  <c:v>24.2</c:v>
                </c:pt>
                <c:pt idx="3">
                  <c:v>29.3</c:v>
                </c:pt>
                <c:pt idx="4">
                  <c:v>37.4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0-4D8B-A078-368CACE63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766208"/>
        <c:axId val="76772096"/>
      </c:barChart>
      <c:catAx>
        <c:axId val="76766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76772096"/>
        <c:crosses val="autoZero"/>
        <c:auto val="1"/>
        <c:lblAlgn val="ctr"/>
        <c:lblOffset val="100"/>
        <c:noMultiLvlLbl val="0"/>
      </c:catAx>
      <c:valAx>
        <c:axId val="7677209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767662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itchFamily="34" charset="0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fr-FR" sz="900"/>
              <a:t>Les achats</a:t>
            </a:r>
            <a:r>
              <a:rPr lang="fr-FR" sz="900" baseline="0"/>
              <a:t> supplémentaires</a:t>
            </a:r>
            <a:endParaRPr lang="fr-FR" sz="9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BE"/>
            </a:solidFill>
          </c:spPr>
          <c:dPt>
            <c:idx val="0"/>
            <c:bubble3D val="0"/>
            <c:spPr>
              <a:solidFill>
                <a:srgbClr val="90B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712-4822-80C2-BFF70BD44AE0}"/>
              </c:ext>
            </c:extLst>
          </c:dPt>
          <c:dPt>
            <c:idx val="1"/>
            <c:bubble3D val="0"/>
            <c:spPr>
              <a:solidFill>
                <a:srgbClr val="0000B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712-4822-80C2-BFF70BD44AE0}"/>
              </c:ext>
            </c:extLst>
          </c:dPt>
          <c:dLbls>
            <c:dLbl>
              <c:idx val="1"/>
              <c:layout>
                <c:manualLayout>
                  <c:x val="0.11496773840769904"/>
                  <c:y val="-0.17585593467483232"/>
                </c:manualLayout>
              </c:layout>
              <c:tx>
                <c:rich>
                  <a:bodyPr/>
                  <a:lstStyle/>
                  <a:p>
                    <a:fld id="{61C0783F-D65D-4343-ADD3-B7A5C6CEEF04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712-4822-80C2-BFF70BD44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'Fg12'!$B$21:$B$22</c:f>
              <c:strCache>
                <c:ptCount val="2"/>
                <c:pt idx="0">
                  <c:v>Non</c:v>
                </c:pt>
                <c:pt idx="1">
                  <c:v>Oui</c:v>
                </c:pt>
              </c:strCache>
            </c:strRef>
          </c:cat>
          <c:val>
            <c:numRef>
              <c:f>'Fg12'!$C$21:$C$22</c:f>
              <c:numCache>
                <c:formatCode>0.0</c:formatCode>
                <c:ptCount val="2"/>
                <c:pt idx="0">
                  <c:v>19</c:v>
                </c:pt>
                <c:pt idx="1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2-4822-80C2-BFF70BD44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fr-FR" sz="900"/>
              <a:t>Le</a:t>
            </a:r>
            <a:r>
              <a:rPr lang="fr-FR" sz="900" baseline="0"/>
              <a:t> r</a:t>
            </a:r>
            <a:r>
              <a:rPr lang="fr-FR" sz="900"/>
              <a:t>essenti</a:t>
            </a:r>
            <a:r>
              <a:rPr lang="fr-FR" sz="900" baseline="0"/>
              <a:t> de ces achats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0353898800624604"/>
          <c:y val="0.17983194808982209"/>
          <c:w val="0.64355493537991293"/>
          <c:h val="0.5295920822397199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0B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951-4CED-9BAE-863278F1E01F}"/>
              </c:ext>
            </c:extLst>
          </c:dPt>
          <c:dPt>
            <c:idx val="1"/>
            <c:bubble3D val="0"/>
            <c:spPr>
              <a:solidFill>
                <a:srgbClr val="405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51-4CED-9BAE-863278F1E01F}"/>
              </c:ext>
            </c:extLst>
          </c:dPt>
          <c:dPt>
            <c:idx val="2"/>
            <c:bubble3D val="0"/>
            <c:spPr>
              <a:solidFill>
                <a:srgbClr val="0000B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951-4CED-9BAE-863278F1E01F}"/>
              </c:ext>
            </c:extLst>
          </c:dPt>
          <c:dPt>
            <c:idx val="3"/>
            <c:bubble3D val="0"/>
            <c:spPr>
              <a:solidFill>
                <a:srgbClr val="B0E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51-4CED-9BAE-863278F1E01F}"/>
              </c:ext>
            </c:extLst>
          </c:dPt>
          <c:dLbls>
            <c:dLbl>
              <c:idx val="0"/>
              <c:layout>
                <c:manualLayout>
                  <c:x val="-0.12608705161854769"/>
                  <c:y val="-7.6957567804024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51-4CED-9BAE-863278F1E01F}"/>
                </c:ext>
              </c:extLst>
            </c:dLbl>
            <c:dLbl>
              <c:idx val="1"/>
              <c:layout>
                <c:manualLayout>
                  <c:x val="0.13034612860892389"/>
                  <c:y val="-2.8554243219597549E-3"/>
                </c:manualLayout>
              </c:layout>
              <c:tx>
                <c:rich>
                  <a:bodyPr/>
                  <a:lstStyle/>
                  <a:p>
                    <a:fld id="{FDA8B8A8-8143-4036-B5A0-6736FFF33CAF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951-4CED-9BAE-863278F1E01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3470646-91D1-4817-81CB-3824AD37EDE3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0951-4CED-9BAE-863278F1E0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'Fg12'!$J$21:$J$24</c:f>
              <c:strCache>
                <c:ptCount val="4"/>
                <c:pt idx="0">
                  <c:v>Oui, un peu</c:v>
                </c:pt>
                <c:pt idx="1">
                  <c:v>Oui, beaucoup</c:v>
                </c:pt>
                <c:pt idx="2">
                  <c:v>Non, pas vraiment</c:v>
                </c:pt>
                <c:pt idx="3">
                  <c:v>Non, pas du tout</c:v>
                </c:pt>
              </c:strCache>
            </c:strRef>
          </c:cat>
          <c:val>
            <c:numRef>
              <c:f>'Fg12'!$K$21:$K$24</c:f>
              <c:numCache>
                <c:formatCode>0.0</c:formatCode>
                <c:ptCount val="4"/>
                <c:pt idx="0">
                  <c:v>61.250000000000007</c:v>
                </c:pt>
                <c:pt idx="1">
                  <c:v>26.25</c:v>
                </c:pt>
                <c:pt idx="2">
                  <c:v>8.75</c:v>
                </c:pt>
                <c:pt idx="3">
                  <c:v>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51-4CED-9BAE-863278F1E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97269012259545E-2"/>
          <c:y val="0.76874671916010495"/>
          <c:w val="0.9531537038882798"/>
          <c:h val="0.231253280839895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2185278386593428"/>
          <c:y val="3.9855072463768113E-2"/>
          <c:w val="0.53235111075033148"/>
          <c:h val="0.8621499486477234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'[2]Tab42.'!$A$4:$A$12</c:f>
              <c:strCache>
                <c:ptCount val="9"/>
                <c:pt idx="0">
                  <c:v>Autre </c:v>
                </c:pt>
                <c:pt idx="1">
                  <c:v>La distance domicile-lieu de vacances</c:v>
                </c:pt>
                <c:pt idx="2">
                  <c:v>Le moyen de transport</c:v>
                </c:pt>
                <c:pt idx="3">
                  <c:v>L'éveil, la dépense apportée à l'enfant</c:v>
                </c:pt>
                <c:pt idx="4">
                  <c:v>Des amis de votre enfant y partaient également</c:v>
                </c:pt>
                <c:pt idx="5">
                  <c:v>La rencontre avec d'autres enfants</c:v>
                </c:pt>
                <c:pt idx="6">
                  <c:v>Le lieu proposé</c:v>
                </c:pt>
                <c:pt idx="7">
                  <c:v>Les activités proposées</c:v>
                </c:pt>
                <c:pt idx="8">
                  <c:v>Le coût des vacances </c:v>
                </c:pt>
              </c:strCache>
            </c:strRef>
          </c:cat>
          <c:val>
            <c:numRef>
              <c:f>'[2]Tab42.'!$B$4:$B$12</c:f>
              <c:numCache>
                <c:formatCode>General</c:formatCode>
                <c:ptCount val="9"/>
                <c:pt idx="0">
                  <c:v>3</c:v>
                </c:pt>
                <c:pt idx="1">
                  <c:v>7.1</c:v>
                </c:pt>
                <c:pt idx="2">
                  <c:v>12.1</c:v>
                </c:pt>
                <c:pt idx="3">
                  <c:v>17.2</c:v>
                </c:pt>
                <c:pt idx="4">
                  <c:v>21.2</c:v>
                </c:pt>
                <c:pt idx="5">
                  <c:v>33.299999999999997</c:v>
                </c:pt>
                <c:pt idx="6">
                  <c:v>41.4</c:v>
                </c:pt>
                <c:pt idx="7">
                  <c:v>43.4</c:v>
                </c:pt>
                <c:pt idx="8">
                  <c:v>59.6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AA-4D72-82C8-E1000E679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91264"/>
        <c:axId val="73292800"/>
      </c:barChart>
      <c:catAx>
        <c:axId val="73291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73292800"/>
        <c:crosses val="autoZero"/>
        <c:auto val="1"/>
        <c:lblAlgn val="ctr"/>
        <c:lblOffset val="100"/>
        <c:noMultiLvlLbl val="0"/>
      </c:catAx>
      <c:valAx>
        <c:axId val="73292800"/>
        <c:scaling>
          <c:orientation val="minMax"/>
          <c:max val="6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732912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itchFamily="34" charset="0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'Fg14'!$B$28:$B$31</c:f>
              <c:strCache>
                <c:ptCount val="4"/>
                <c:pt idx="0">
                  <c:v>Très difficile</c:v>
                </c:pt>
                <c:pt idx="1">
                  <c:v>Un peu difficile</c:v>
                </c:pt>
                <c:pt idx="2">
                  <c:v>Facile</c:v>
                </c:pt>
                <c:pt idx="3">
                  <c:v>Très facile</c:v>
                </c:pt>
              </c:strCache>
            </c:strRef>
          </c:cat>
          <c:val>
            <c:numRef>
              <c:f>'Fg14'!$C$28:$C$31</c:f>
              <c:numCache>
                <c:formatCode>General</c:formatCode>
                <c:ptCount val="4"/>
                <c:pt idx="0">
                  <c:v>11.5</c:v>
                </c:pt>
                <c:pt idx="1">
                  <c:v>34.4</c:v>
                </c:pt>
                <c:pt idx="2">
                  <c:v>42.7</c:v>
                </c:pt>
                <c:pt idx="3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F-45D3-998F-EF51EFA9D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31957336"/>
        <c:axId val="631966192"/>
      </c:barChart>
      <c:catAx>
        <c:axId val="631957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31966192"/>
        <c:crosses val="autoZero"/>
        <c:auto val="1"/>
        <c:lblAlgn val="ctr"/>
        <c:lblOffset val="100"/>
        <c:noMultiLvlLbl val="0"/>
      </c:catAx>
      <c:valAx>
        <c:axId val="631966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31957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177099737532807"/>
          <c:y val="6.9444444444444448E-2"/>
          <c:w val="0.47534689413823272"/>
          <c:h val="0.79224482356372117"/>
        </c:manualLayout>
      </c:layout>
      <c:pieChart>
        <c:varyColors val="1"/>
        <c:ser>
          <c:idx val="0"/>
          <c:order val="0"/>
          <c:spPr>
            <a:solidFill>
              <a:srgbClr val="90B0FF"/>
            </a:solidFill>
          </c:spPr>
          <c:dPt>
            <c:idx val="0"/>
            <c:bubble3D val="0"/>
            <c:spPr>
              <a:solidFill>
                <a:srgbClr val="90B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B4E-4E7B-AEA7-3D5D94A1912F}"/>
              </c:ext>
            </c:extLst>
          </c:dPt>
          <c:dPt>
            <c:idx val="1"/>
            <c:bubble3D val="0"/>
            <c:spPr>
              <a:solidFill>
                <a:srgbClr val="405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B4E-4E7B-AEA7-3D5D94A1912F}"/>
              </c:ext>
            </c:extLst>
          </c:dPt>
          <c:dLbls>
            <c:dLbl>
              <c:idx val="0"/>
              <c:layout>
                <c:manualLayout>
                  <c:x val="6.3095253718285213E-2"/>
                  <c:y val="-0.2775127588218139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4E-4E7B-AEA7-3D5D94A191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'Fg15'!$C$25:$C$26</c:f>
              <c:strCache>
                <c:ptCount val="2"/>
                <c:pt idx="0">
                  <c:v>oui</c:v>
                </c:pt>
                <c:pt idx="1">
                  <c:v>non</c:v>
                </c:pt>
              </c:strCache>
            </c:strRef>
          </c:cat>
          <c:val>
            <c:numRef>
              <c:f>'Fg15'!$D$25:$D$26</c:f>
              <c:numCache>
                <c:formatCode>General</c:formatCode>
                <c:ptCount val="2"/>
                <c:pt idx="0">
                  <c:v>97.9</c:v>
                </c:pt>
                <c:pt idx="1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4E-4E7B-AEA7-3D5D94A1912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1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'Fg16'!$C$26</c:f>
              <c:strCache>
                <c:ptCount val="1"/>
                <c:pt idx="0">
                  <c:v>Très suffisante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'Fg16'!$B$27:$B$30</c:f>
              <c:strCache>
                <c:ptCount val="4"/>
                <c:pt idx="0">
                  <c:v>QF1 - de   0 à 320 euros</c:v>
                </c:pt>
                <c:pt idx="1">
                  <c:v>QF2 - de 321 à 440 euros</c:v>
                </c:pt>
                <c:pt idx="2">
                  <c:v>QF3 - de 441 à 570 euros</c:v>
                </c:pt>
                <c:pt idx="3">
                  <c:v>Ensemble des familles</c:v>
                </c:pt>
              </c:strCache>
            </c:strRef>
          </c:cat>
          <c:val>
            <c:numRef>
              <c:f>'Fg16'!$C$27:$C$30</c:f>
              <c:numCache>
                <c:formatCode>0.0</c:formatCode>
                <c:ptCount val="4"/>
                <c:pt idx="0">
                  <c:v>14.814814814814813</c:v>
                </c:pt>
                <c:pt idx="1">
                  <c:v>12.903225806451612</c:v>
                </c:pt>
                <c:pt idx="2">
                  <c:v>7.6923076923076925</c:v>
                </c:pt>
                <c:pt idx="3">
                  <c:v>11.340206185567011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C7-4293-B4E7-0855461E58DB}"/>
            </c:ext>
          </c:extLst>
        </c:ser>
        <c:ser>
          <c:idx val="1"/>
          <c:order val="1"/>
          <c:tx>
            <c:strRef>
              <c:f>'Fg16'!$D$26</c:f>
              <c:strCache>
                <c:ptCount val="1"/>
                <c:pt idx="0">
                  <c:v>Suffisante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'Fg16'!$B$27:$B$30</c:f>
              <c:strCache>
                <c:ptCount val="4"/>
                <c:pt idx="0">
                  <c:v>QF1 - de   0 à 320 euros</c:v>
                </c:pt>
                <c:pt idx="1">
                  <c:v>QF2 - de 321 à 440 euros</c:v>
                </c:pt>
                <c:pt idx="2">
                  <c:v>QF3 - de 441 à 570 euros</c:v>
                </c:pt>
                <c:pt idx="3">
                  <c:v>Ensemble des familles</c:v>
                </c:pt>
              </c:strCache>
            </c:strRef>
          </c:cat>
          <c:val>
            <c:numRef>
              <c:f>'Fg16'!$D$27:$D$30</c:f>
              <c:numCache>
                <c:formatCode>0.0</c:formatCode>
                <c:ptCount val="4"/>
                <c:pt idx="0">
                  <c:v>44.444444444444443</c:v>
                </c:pt>
                <c:pt idx="1">
                  <c:v>35.483870967741936</c:v>
                </c:pt>
                <c:pt idx="2">
                  <c:v>25.641025641025639</c:v>
                </c:pt>
                <c:pt idx="3">
                  <c:v>34.020618556701031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C7-4293-B4E7-0855461E58DB}"/>
            </c:ext>
          </c:extLst>
        </c:ser>
        <c:ser>
          <c:idx val="2"/>
          <c:order val="2"/>
          <c:tx>
            <c:strRef>
              <c:f>'Fg16'!$E$26</c:f>
              <c:strCache>
                <c:ptCount val="1"/>
                <c:pt idx="0">
                  <c:v>Pas assez suffisante</c:v>
                </c:pt>
              </c:strCache>
            </c:strRef>
          </c:tx>
          <c:spPr>
            <a:solidFill>
              <a:srgbClr val="B0E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'Fg16'!$B$27:$B$30</c:f>
              <c:strCache>
                <c:ptCount val="4"/>
                <c:pt idx="0">
                  <c:v>QF1 - de   0 à 320 euros</c:v>
                </c:pt>
                <c:pt idx="1">
                  <c:v>QF2 - de 321 à 440 euros</c:v>
                </c:pt>
                <c:pt idx="2">
                  <c:v>QF3 - de 441 à 570 euros</c:v>
                </c:pt>
                <c:pt idx="3">
                  <c:v>Ensemble des familles</c:v>
                </c:pt>
              </c:strCache>
            </c:strRef>
          </c:cat>
          <c:val>
            <c:numRef>
              <c:f>'Fg16'!$E$27:$E$30</c:f>
              <c:numCache>
                <c:formatCode>0.0</c:formatCode>
                <c:ptCount val="4"/>
                <c:pt idx="0">
                  <c:v>37.037037037037038</c:v>
                </c:pt>
                <c:pt idx="1">
                  <c:v>45.161290322580641</c:v>
                </c:pt>
                <c:pt idx="2">
                  <c:v>61.53846153846154</c:v>
                </c:pt>
                <c:pt idx="3">
                  <c:v>49.484536082474229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C7-4293-B4E7-0855461E58DB}"/>
            </c:ext>
          </c:extLst>
        </c:ser>
        <c:ser>
          <c:idx val="3"/>
          <c:order val="3"/>
          <c:tx>
            <c:strRef>
              <c:f>'Fg16'!$F$26</c:f>
              <c:strCache>
                <c:ptCount val="1"/>
                <c:pt idx="0">
                  <c:v>Pas suffisante du tout</c:v>
                </c:pt>
              </c:strCache>
            </c:strRef>
          </c:tx>
          <c:spPr>
            <a:solidFill>
              <a:srgbClr val="92F2C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'Fg16'!$B$27:$B$30</c:f>
              <c:strCache>
                <c:ptCount val="4"/>
                <c:pt idx="0">
                  <c:v>QF1 - de   0 à 320 euros</c:v>
                </c:pt>
                <c:pt idx="1">
                  <c:v>QF2 - de 321 à 440 euros</c:v>
                </c:pt>
                <c:pt idx="2">
                  <c:v>QF3 - de 441 à 570 euros</c:v>
                </c:pt>
                <c:pt idx="3">
                  <c:v>Ensemble des familles</c:v>
                </c:pt>
              </c:strCache>
            </c:strRef>
          </c:cat>
          <c:val>
            <c:numRef>
              <c:f>'Fg16'!$F$27:$F$30</c:f>
              <c:numCache>
                <c:formatCode>0.0</c:formatCode>
                <c:ptCount val="4"/>
                <c:pt idx="0">
                  <c:v>3.7037037037037033</c:v>
                </c:pt>
                <c:pt idx="1">
                  <c:v>6.4516129032258061</c:v>
                </c:pt>
                <c:pt idx="2">
                  <c:v>5.1282051282051277</c:v>
                </c:pt>
                <c:pt idx="3">
                  <c:v>5.1546391752577314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C7-4293-B4E7-0855461E58D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34945192"/>
        <c:axId val="534946832"/>
      </c:barChart>
      <c:catAx>
        <c:axId val="53494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34946832"/>
        <c:crosses val="autoZero"/>
        <c:auto val="1"/>
        <c:lblAlgn val="ctr"/>
        <c:lblOffset val="100"/>
        <c:noMultiLvlLbl val="0"/>
      </c:catAx>
      <c:valAx>
        <c:axId val="53494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34945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'Fg2'!$B$21</c:f>
              <c:strCache>
                <c:ptCount val="1"/>
                <c:pt idx="0">
                  <c:v>Un enfant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'Fg2'!$C$20:$D$20</c:f>
              <c:strCache>
                <c:ptCount val="2"/>
                <c:pt idx="0">
                  <c:v>Familles utilisatrices</c:v>
                </c:pt>
                <c:pt idx="1">
                  <c:v>Familles bénéficiares</c:v>
                </c:pt>
              </c:strCache>
            </c:strRef>
          </c:cat>
          <c:val>
            <c:numRef>
              <c:f>'Fg2'!$C$21:$D$21</c:f>
              <c:numCache>
                <c:formatCode>0.0</c:formatCode>
                <c:ptCount val="2"/>
                <c:pt idx="0">
                  <c:v>26.643894107600342</c:v>
                </c:pt>
                <c:pt idx="1">
                  <c:v>41.863172248644695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AF-42D2-85B6-A1960F712D10}"/>
            </c:ext>
          </c:extLst>
        </c:ser>
        <c:ser>
          <c:idx val="1"/>
          <c:order val="1"/>
          <c:tx>
            <c:strRef>
              <c:f>'Fg2'!$B$22</c:f>
              <c:strCache>
                <c:ptCount val="1"/>
                <c:pt idx="0">
                  <c:v>Deux enfants</c:v>
                </c:pt>
              </c:strCache>
            </c:strRef>
          </c:tx>
          <c:spPr>
            <a:solidFill>
              <a:srgbClr val="405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'Fg2'!$C$20:$D$20</c:f>
              <c:strCache>
                <c:ptCount val="2"/>
                <c:pt idx="0">
                  <c:v>Familles utilisatrices</c:v>
                </c:pt>
                <c:pt idx="1">
                  <c:v>Familles bénéficiares</c:v>
                </c:pt>
              </c:strCache>
            </c:strRef>
          </c:cat>
          <c:val>
            <c:numRef>
              <c:f>'Fg2'!$C$22:$D$22</c:f>
              <c:numCache>
                <c:formatCode>0.0</c:formatCode>
                <c:ptCount val="2"/>
                <c:pt idx="0">
                  <c:v>36.976942783945347</c:v>
                </c:pt>
                <c:pt idx="1">
                  <c:v>34.426447600359197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AF-42D2-85B6-A1960F712D10}"/>
            </c:ext>
          </c:extLst>
        </c:ser>
        <c:ser>
          <c:idx val="2"/>
          <c:order val="2"/>
          <c:tx>
            <c:strRef>
              <c:f>'Fg2'!$B$23</c:f>
              <c:strCache>
                <c:ptCount val="1"/>
                <c:pt idx="0">
                  <c:v>Trois enfants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'Fg2'!$C$20:$D$20</c:f>
              <c:strCache>
                <c:ptCount val="2"/>
                <c:pt idx="0">
                  <c:v>Familles utilisatrices</c:v>
                </c:pt>
                <c:pt idx="1">
                  <c:v>Familles bénéficiares</c:v>
                </c:pt>
              </c:strCache>
            </c:strRef>
          </c:cat>
          <c:val>
            <c:numRef>
              <c:f>'Fg2'!$C$23:$D$23</c:f>
              <c:numCache>
                <c:formatCode>0.0</c:formatCode>
                <c:ptCount val="2"/>
                <c:pt idx="0">
                  <c:v>23.569598633646454</c:v>
                </c:pt>
                <c:pt idx="1">
                  <c:v>17.184953603618585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AF-42D2-85B6-A1960F712D10}"/>
            </c:ext>
          </c:extLst>
        </c:ser>
        <c:ser>
          <c:idx val="3"/>
          <c:order val="3"/>
          <c:tx>
            <c:strRef>
              <c:f>'Fg2'!$B$24</c:f>
              <c:strCache>
                <c:ptCount val="1"/>
                <c:pt idx="0">
                  <c:v>Quatre enfants ou plus</c:v>
                </c:pt>
              </c:strCache>
            </c:strRef>
          </c:tx>
          <c:spPr>
            <a:solidFill>
              <a:srgbClr val="B0E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'Fg2'!$C$20:$D$20</c:f>
              <c:strCache>
                <c:ptCount val="2"/>
                <c:pt idx="0">
                  <c:v>Familles utilisatrices</c:v>
                </c:pt>
                <c:pt idx="1">
                  <c:v>Familles bénéficiares</c:v>
                </c:pt>
              </c:strCache>
            </c:strRef>
          </c:cat>
          <c:val>
            <c:numRef>
              <c:f>'Fg2'!$C$24:$D$24</c:f>
              <c:numCache>
                <c:formatCode>0.0</c:formatCode>
                <c:ptCount val="2"/>
                <c:pt idx="0">
                  <c:v>12.809564474807855</c:v>
                </c:pt>
                <c:pt idx="1">
                  <c:v>6.5254265473775233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AF-42D2-85B6-A1960F712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447824"/>
        <c:axId val="418467504"/>
      </c:barChart>
      <c:catAx>
        <c:axId val="418447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467504"/>
        <c:crosses val="autoZero"/>
        <c:auto val="1"/>
        <c:lblAlgn val="ctr"/>
        <c:lblOffset val="100"/>
        <c:noMultiLvlLbl val="0"/>
      </c:catAx>
      <c:valAx>
        <c:axId val="418467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44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B0E0FF"/>
            </a:solidFill>
          </c:spPr>
          <c:dPt>
            <c:idx val="0"/>
            <c:bubble3D val="0"/>
            <c:spPr>
              <a:solidFill>
                <a:srgbClr val="405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4B-48B1-A369-5C2B0F78ECDE}"/>
              </c:ext>
            </c:extLst>
          </c:dPt>
          <c:dPt>
            <c:idx val="1"/>
            <c:bubble3D val="0"/>
            <c:spPr>
              <a:solidFill>
                <a:srgbClr val="90B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04B-48B1-A369-5C2B0F78ECDE}"/>
              </c:ext>
            </c:extLst>
          </c:dPt>
          <c:dLbls>
            <c:dLbl>
              <c:idx val="1"/>
              <c:layout>
                <c:manualLayout>
                  <c:x val="9.4007983377077858E-2"/>
                  <c:y val="-0.23874781277340332"/>
                </c:manualLayout>
              </c:layout>
              <c:tx>
                <c:rich>
                  <a:bodyPr/>
                  <a:lstStyle/>
                  <a:p>
                    <a:fld id="{23E3273B-2C1D-4A70-A5B8-A17056EF77F9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04B-48B1-A369-5C2B0F78EC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'Fg17'!$B$22:$B$23</c:f>
              <c:strCache>
                <c:ptCount val="2"/>
                <c:pt idx="0">
                  <c:v>oui</c:v>
                </c:pt>
                <c:pt idx="1">
                  <c:v>non</c:v>
                </c:pt>
              </c:strCache>
            </c:strRef>
          </c:cat>
          <c:val>
            <c:numRef>
              <c:f>'Fg17'!$C$22:$C$23</c:f>
              <c:numCache>
                <c:formatCode>General</c:formatCode>
                <c:ptCount val="2"/>
                <c:pt idx="0">
                  <c:v>9.1999999999999993</c:v>
                </c:pt>
                <c:pt idx="1">
                  <c:v>90.8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B-48B1-A369-5C2B0F78ECD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'Fg18'!$C$26</c:f>
              <c:strCache>
                <c:ptCount val="1"/>
                <c:pt idx="0">
                  <c:v>Pas du tout élevé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'Fg18'!$B$27:$B$30</c:f>
              <c:strCache>
                <c:ptCount val="4"/>
                <c:pt idx="0">
                  <c:v>QF1 - de   0 à 320 euros</c:v>
                </c:pt>
                <c:pt idx="1">
                  <c:v>QF2 - de 321 à 440 euros</c:v>
                </c:pt>
                <c:pt idx="2">
                  <c:v>QF3 - de 441 à 570 euros</c:v>
                </c:pt>
                <c:pt idx="3">
                  <c:v>Ensemble des familles</c:v>
                </c:pt>
              </c:strCache>
            </c:strRef>
          </c:cat>
          <c:val>
            <c:numRef>
              <c:f>'Fg18'!$C$27:$C$30</c:f>
              <c:numCache>
                <c:formatCode>0.0</c:formatCode>
                <c:ptCount val="4"/>
                <c:pt idx="0">
                  <c:v>7.4074074074074066</c:v>
                </c:pt>
                <c:pt idx="1">
                  <c:v>20.689655172413794</c:v>
                </c:pt>
                <c:pt idx="2">
                  <c:v>8.5714285714285712</c:v>
                </c:pt>
                <c:pt idx="3">
                  <c:v>12.087912087912088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1-43FB-A2B9-8E97D0D92808}"/>
            </c:ext>
          </c:extLst>
        </c:ser>
        <c:ser>
          <c:idx val="1"/>
          <c:order val="1"/>
          <c:tx>
            <c:strRef>
              <c:f>'Fg18'!$D$26</c:f>
              <c:strCache>
                <c:ptCount val="1"/>
                <c:pt idx="0">
                  <c:v>Un peu élevé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'Fg18'!$B$27:$B$30</c:f>
              <c:strCache>
                <c:ptCount val="4"/>
                <c:pt idx="0">
                  <c:v>QF1 - de   0 à 320 euros</c:v>
                </c:pt>
                <c:pt idx="1">
                  <c:v>QF2 - de 321 à 440 euros</c:v>
                </c:pt>
                <c:pt idx="2">
                  <c:v>QF3 - de 441 à 570 euros</c:v>
                </c:pt>
                <c:pt idx="3">
                  <c:v>Ensemble des familles</c:v>
                </c:pt>
              </c:strCache>
            </c:strRef>
          </c:cat>
          <c:val>
            <c:numRef>
              <c:f>'Fg18'!$D$27:$D$30</c:f>
              <c:numCache>
                <c:formatCode>0.0</c:formatCode>
                <c:ptCount val="4"/>
                <c:pt idx="0">
                  <c:v>51.851851851851848</c:v>
                </c:pt>
                <c:pt idx="1">
                  <c:v>27.586206896551722</c:v>
                </c:pt>
                <c:pt idx="2">
                  <c:v>37.142857142857146</c:v>
                </c:pt>
                <c:pt idx="3">
                  <c:v>38.461538461538467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B1-43FB-A2B9-8E97D0D92808}"/>
            </c:ext>
          </c:extLst>
        </c:ser>
        <c:ser>
          <c:idx val="2"/>
          <c:order val="2"/>
          <c:tx>
            <c:strRef>
              <c:f>'Fg18'!$E$26</c:f>
              <c:strCache>
                <c:ptCount val="1"/>
                <c:pt idx="0">
                  <c:v>Élevé</c:v>
                </c:pt>
              </c:strCache>
            </c:strRef>
          </c:tx>
          <c:spPr>
            <a:solidFill>
              <a:srgbClr val="B0E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'Fg18'!$B$27:$B$30</c:f>
              <c:strCache>
                <c:ptCount val="4"/>
                <c:pt idx="0">
                  <c:v>QF1 - de   0 à 320 euros</c:v>
                </c:pt>
                <c:pt idx="1">
                  <c:v>QF2 - de 321 à 440 euros</c:v>
                </c:pt>
                <c:pt idx="2">
                  <c:v>QF3 - de 441 à 570 euros</c:v>
                </c:pt>
                <c:pt idx="3">
                  <c:v>Ensemble des familles</c:v>
                </c:pt>
              </c:strCache>
            </c:strRef>
          </c:cat>
          <c:val>
            <c:numRef>
              <c:f>'Fg18'!$E$27:$E$30</c:f>
              <c:numCache>
                <c:formatCode>0.0</c:formatCode>
                <c:ptCount val="4"/>
                <c:pt idx="0">
                  <c:v>25.925925925925924</c:v>
                </c:pt>
                <c:pt idx="1">
                  <c:v>37.931034482758619</c:v>
                </c:pt>
                <c:pt idx="2">
                  <c:v>31.428571428571427</c:v>
                </c:pt>
                <c:pt idx="3">
                  <c:v>31.868131868131865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B1-43FB-A2B9-8E97D0D92808}"/>
            </c:ext>
          </c:extLst>
        </c:ser>
        <c:ser>
          <c:idx val="3"/>
          <c:order val="3"/>
          <c:tx>
            <c:strRef>
              <c:f>'Fg18'!$F$26</c:f>
              <c:strCache>
                <c:ptCount val="1"/>
                <c:pt idx="0">
                  <c:v>Trop élevé</c:v>
                </c:pt>
              </c:strCache>
            </c:strRef>
          </c:tx>
          <c:spPr>
            <a:solidFill>
              <a:srgbClr val="92F2C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'Fg18'!$B$27:$B$30</c:f>
              <c:strCache>
                <c:ptCount val="4"/>
                <c:pt idx="0">
                  <c:v>QF1 - de   0 à 320 euros</c:v>
                </c:pt>
                <c:pt idx="1">
                  <c:v>QF2 - de 321 à 440 euros</c:v>
                </c:pt>
                <c:pt idx="2">
                  <c:v>QF3 - de 441 à 570 euros</c:v>
                </c:pt>
                <c:pt idx="3">
                  <c:v>Ensemble des familles</c:v>
                </c:pt>
              </c:strCache>
            </c:strRef>
          </c:cat>
          <c:val>
            <c:numRef>
              <c:f>'Fg18'!$F$27:$F$30</c:f>
              <c:numCache>
                <c:formatCode>0.0</c:formatCode>
                <c:ptCount val="4"/>
                <c:pt idx="0">
                  <c:v>14.814814814814813</c:v>
                </c:pt>
                <c:pt idx="1">
                  <c:v>13.793103448275861</c:v>
                </c:pt>
                <c:pt idx="2">
                  <c:v>22.857142857142858</c:v>
                </c:pt>
                <c:pt idx="3">
                  <c:v>17.582417582417584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B1-43FB-A2B9-8E97D0D9280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37345544"/>
        <c:axId val="537345216"/>
      </c:barChart>
      <c:catAx>
        <c:axId val="537345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37345216"/>
        <c:crosses val="autoZero"/>
        <c:auto val="1"/>
        <c:lblAlgn val="ctr"/>
        <c:lblOffset val="100"/>
        <c:noMultiLvlLbl val="0"/>
      </c:catAx>
      <c:valAx>
        <c:axId val="53734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37345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'Fg19'!$C$24</c:f>
              <c:strCache>
                <c:ptCount val="1"/>
                <c:pt idx="0">
                  <c:v>Pas du tout élevé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B8-4EEE-8E8A-CB26885F3F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'Fg19'!$B$25:$B$28</c:f>
              <c:strCache>
                <c:ptCount val="4"/>
                <c:pt idx="0">
                  <c:v>Très suffisante</c:v>
                </c:pt>
                <c:pt idx="1">
                  <c:v>Suffisante</c:v>
                </c:pt>
                <c:pt idx="2">
                  <c:v>Pas assez suffisante</c:v>
                </c:pt>
                <c:pt idx="3">
                  <c:v>Pas suffisante du tout</c:v>
                </c:pt>
              </c:strCache>
            </c:strRef>
          </c:cat>
          <c:val>
            <c:numRef>
              <c:f>'Fg19'!$C$25:$C$28</c:f>
              <c:numCache>
                <c:formatCode>0.0</c:formatCode>
                <c:ptCount val="4"/>
                <c:pt idx="0">
                  <c:v>18.181818181818183</c:v>
                </c:pt>
                <c:pt idx="1">
                  <c:v>22.58064516129032</c:v>
                </c:pt>
                <c:pt idx="2">
                  <c:v>4.4444444444444446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B8-4EEE-8E8A-CB26885F3FA5}"/>
            </c:ext>
          </c:extLst>
        </c:ser>
        <c:ser>
          <c:idx val="1"/>
          <c:order val="1"/>
          <c:tx>
            <c:strRef>
              <c:f>'Fg19'!$D$24</c:f>
              <c:strCache>
                <c:ptCount val="1"/>
                <c:pt idx="0">
                  <c:v>Un peu élevé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8.9743589743589744E-2"/>
                  <c:y val="0.18497109826589594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  <a:p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B8-4EEE-8E8A-CB26885F3F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'Fg19'!$B$25:$B$28</c:f>
              <c:strCache>
                <c:ptCount val="4"/>
                <c:pt idx="0">
                  <c:v>Très suffisante</c:v>
                </c:pt>
                <c:pt idx="1">
                  <c:v>Suffisante</c:v>
                </c:pt>
                <c:pt idx="2">
                  <c:v>Pas assez suffisante</c:v>
                </c:pt>
                <c:pt idx="3">
                  <c:v>Pas suffisante du tout</c:v>
                </c:pt>
              </c:strCache>
            </c:strRef>
          </c:cat>
          <c:val>
            <c:numRef>
              <c:f>'Fg19'!$D$25:$D$28</c:f>
              <c:numCache>
                <c:formatCode>0.0</c:formatCode>
                <c:ptCount val="4"/>
                <c:pt idx="0">
                  <c:v>45.454545454545453</c:v>
                </c:pt>
                <c:pt idx="1">
                  <c:v>45.161290322580641</c:v>
                </c:pt>
                <c:pt idx="2">
                  <c:v>35.555555555555557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B8-4EEE-8E8A-CB26885F3FA5}"/>
            </c:ext>
          </c:extLst>
        </c:ser>
        <c:ser>
          <c:idx val="2"/>
          <c:order val="2"/>
          <c:tx>
            <c:strRef>
              <c:f>'Fg19'!$E$24</c:f>
              <c:strCache>
                <c:ptCount val="1"/>
                <c:pt idx="0">
                  <c:v>Élevé</c:v>
                </c:pt>
              </c:strCache>
            </c:strRef>
          </c:tx>
          <c:spPr>
            <a:solidFill>
              <a:srgbClr val="B0E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'Fg19'!$B$25:$B$28</c:f>
              <c:strCache>
                <c:ptCount val="4"/>
                <c:pt idx="0">
                  <c:v>Très suffisante</c:v>
                </c:pt>
                <c:pt idx="1">
                  <c:v>Suffisante</c:v>
                </c:pt>
                <c:pt idx="2">
                  <c:v>Pas assez suffisante</c:v>
                </c:pt>
                <c:pt idx="3">
                  <c:v>Pas suffisante du tout</c:v>
                </c:pt>
              </c:strCache>
            </c:strRef>
          </c:cat>
          <c:val>
            <c:numRef>
              <c:f>'Fg19'!$E$25:$E$28</c:f>
              <c:numCache>
                <c:formatCode>0.0</c:formatCode>
                <c:ptCount val="4"/>
                <c:pt idx="0">
                  <c:v>27.27272727272727</c:v>
                </c:pt>
                <c:pt idx="1">
                  <c:v>19.35483870967742</c:v>
                </c:pt>
                <c:pt idx="2">
                  <c:v>40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B8-4EEE-8E8A-CB26885F3FA5}"/>
            </c:ext>
          </c:extLst>
        </c:ser>
        <c:ser>
          <c:idx val="3"/>
          <c:order val="3"/>
          <c:tx>
            <c:strRef>
              <c:f>'Fg19'!$F$24</c:f>
              <c:strCache>
                <c:ptCount val="1"/>
                <c:pt idx="0">
                  <c:v>Trop élevé</c:v>
                </c:pt>
              </c:strCache>
            </c:strRef>
          </c:tx>
          <c:spPr>
            <a:solidFill>
              <a:srgbClr val="92F2C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'Fg19'!$B$25:$B$28</c:f>
              <c:strCache>
                <c:ptCount val="4"/>
                <c:pt idx="0">
                  <c:v>Très suffisante</c:v>
                </c:pt>
                <c:pt idx="1">
                  <c:v>Suffisante</c:v>
                </c:pt>
                <c:pt idx="2">
                  <c:v>Pas assez suffisante</c:v>
                </c:pt>
                <c:pt idx="3">
                  <c:v>Pas suffisante du tout</c:v>
                </c:pt>
              </c:strCache>
            </c:strRef>
          </c:cat>
          <c:val>
            <c:numRef>
              <c:f>'Fg19'!$F$25:$F$28</c:f>
              <c:numCache>
                <c:formatCode>0.0</c:formatCode>
                <c:ptCount val="4"/>
                <c:pt idx="0">
                  <c:v>9.0909090909090917</c:v>
                </c:pt>
                <c:pt idx="1">
                  <c:v>12.903225806451612</c:v>
                </c:pt>
                <c:pt idx="2">
                  <c:v>20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B8-4EEE-8E8A-CB26885F3FA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43262464"/>
        <c:axId val="543262136"/>
      </c:barChart>
      <c:catAx>
        <c:axId val="54326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43262136"/>
        <c:crosses val="autoZero"/>
        <c:auto val="1"/>
        <c:lblAlgn val="ctr"/>
        <c:lblOffset val="100"/>
        <c:noMultiLvlLbl val="0"/>
      </c:catAx>
      <c:valAx>
        <c:axId val="543262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4326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'Fg20'!$C$22</c:f>
              <c:strCache>
                <c:ptCount val="1"/>
                <c:pt idx="0">
                  <c:v>Oui, tout à fait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'Fg20'!$B$23:$B$26</c:f>
              <c:strCache>
                <c:ptCount val="4"/>
                <c:pt idx="0">
                  <c:v>Qf1 
-
 de   0 à 320 euros</c:v>
                </c:pt>
                <c:pt idx="1">
                  <c:v>Qf2 
-
 de 321 à 440 euros</c:v>
                </c:pt>
                <c:pt idx="2">
                  <c:v>Qf3 
-
 de 441 à 570 euros</c:v>
                </c:pt>
                <c:pt idx="3">
                  <c:v>Ensemble 
des familles</c:v>
                </c:pt>
              </c:strCache>
            </c:strRef>
          </c:cat>
          <c:val>
            <c:numRef>
              <c:f>'Fg20'!$C$23:$C$26</c:f>
              <c:numCache>
                <c:formatCode>0.0</c:formatCode>
                <c:ptCount val="4"/>
                <c:pt idx="0">
                  <c:v>77.777777777777786</c:v>
                </c:pt>
                <c:pt idx="1">
                  <c:v>64.285714285714292</c:v>
                </c:pt>
                <c:pt idx="2">
                  <c:v>68.571428571428569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1-4864-B045-19AEBF81CE4A}"/>
            </c:ext>
          </c:extLst>
        </c:ser>
        <c:ser>
          <c:idx val="1"/>
          <c:order val="1"/>
          <c:tx>
            <c:strRef>
              <c:f>'Fg20'!$D$22</c:f>
              <c:strCache>
                <c:ptCount val="1"/>
                <c:pt idx="0">
                  <c:v>Oui, probablement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'Fg20'!$B$23:$B$26</c:f>
              <c:strCache>
                <c:ptCount val="4"/>
                <c:pt idx="0">
                  <c:v>Qf1 
-
 de   0 à 320 euros</c:v>
                </c:pt>
                <c:pt idx="1">
                  <c:v>Qf2 
-
 de 321 à 440 euros</c:v>
                </c:pt>
                <c:pt idx="2">
                  <c:v>Qf3 
-
 de 441 à 570 euros</c:v>
                </c:pt>
                <c:pt idx="3">
                  <c:v>Ensemble 
des familles</c:v>
                </c:pt>
              </c:strCache>
            </c:strRef>
          </c:cat>
          <c:val>
            <c:numRef>
              <c:f>'Fg20'!$D$23:$D$26</c:f>
              <c:numCache>
                <c:formatCode>0.0</c:formatCode>
                <c:ptCount val="4"/>
                <c:pt idx="0">
                  <c:v>22.222222222222221</c:v>
                </c:pt>
                <c:pt idx="1">
                  <c:v>28.571428571428569</c:v>
                </c:pt>
                <c:pt idx="2">
                  <c:v>25.714285714285712</c:v>
                </c:pt>
                <c:pt idx="3">
                  <c:v>25.555555555555554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61-4864-B045-19AEBF81CE4A}"/>
            </c:ext>
          </c:extLst>
        </c:ser>
        <c:ser>
          <c:idx val="2"/>
          <c:order val="2"/>
          <c:tx>
            <c:strRef>
              <c:f>'Fg20'!$E$22</c:f>
              <c:strCache>
                <c:ptCount val="1"/>
                <c:pt idx="0">
                  <c:v>Non, probablement pas</c:v>
                </c:pt>
              </c:strCache>
            </c:strRef>
          </c:tx>
          <c:spPr>
            <a:solidFill>
              <a:srgbClr val="B0E0FF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61-4864-B045-19AEBF81CE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'Fg20'!$B$23:$B$26</c:f>
              <c:strCache>
                <c:ptCount val="4"/>
                <c:pt idx="0">
                  <c:v>Qf1 
-
 de   0 à 320 euros</c:v>
                </c:pt>
                <c:pt idx="1">
                  <c:v>Qf2 
-
 de 321 à 440 euros</c:v>
                </c:pt>
                <c:pt idx="2">
                  <c:v>Qf3 
-
 de 441 à 570 euros</c:v>
                </c:pt>
                <c:pt idx="3">
                  <c:v>Ensemble 
des familles</c:v>
                </c:pt>
              </c:strCache>
            </c:strRef>
          </c:cat>
          <c:val>
            <c:numRef>
              <c:f>'Fg20'!$E$23:$E$26</c:f>
              <c:numCache>
                <c:formatCode>0.0</c:formatCode>
                <c:ptCount val="4"/>
                <c:pt idx="0">
                  <c:v>0</c:v>
                </c:pt>
                <c:pt idx="1">
                  <c:v>3.5714285714285712</c:v>
                </c:pt>
                <c:pt idx="2">
                  <c:v>5.7142857142857144</c:v>
                </c:pt>
                <c:pt idx="3">
                  <c:v>3.3333333333333335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61-4864-B045-19AEBF81CE4A}"/>
            </c:ext>
          </c:extLst>
        </c:ser>
        <c:ser>
          <c:idx val="3"/>
          <c:order val="3"/>
          <c:tx>
            <c:strRef>
              <c:f>'Fg20'!$F$22</c:f>
              <c:strCache>
                <c:ptCount val="1"/>
                <c:pt idx="0">
                  <c:v>Non, pas du tout</c:v>
                </c:pt>
              </c:strCache>
            </c:strRef>
          </c:tx>
          <c:spPr>
            <a:solidFill>
              <a:srgbClr val="92F2C4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61-4864-B045-19AEBF81CE4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61-4864-B045-19AEBF81CE4A}"/>
                </c:ext>
              </c:extLst>
            </c:dLbl>
            <c:dLbl>
              <c:idx val="3"/>
              <c:layout>
                <c:manualLayout>
                  <c:x val="0"/>
                  <c:y val="-1.94931773879142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61-4864-B045-19AEBF81CE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'Fg20'!$B$23:$B$26</c:f>
              <c:strCache>
                <c:ptCount val="4"/>
                <c:pt idx="0">
                  <c:v>Qf1 
-
 de   0 à 320 euros</c:v>
                </c:pt>
                <c:pt idx="1">
                  <c:v>Qf2 
-
 de 321 à 440 euros</c:v>
                </c:pt>
                <c:pt idx="2">
                  <c:v>Qf3 
-
 de 441 à 570 euros</c:v>
                </c:pt>
                <c:pt idx="3">
                  <c:v>Ensemble 
des familles</c:v>
                </c:pt>
              </c:strCache>
            </c:strRef>
          </c:cat>
          <c:val>
            <c:numRef>
              <c:f>'Fg20'!$F$23:$F$26</c:f>
              <c:numCache>
                <c:formatCode>0.0</c:formatCode>
                <c:ptCount val="4"/>
                <c:pt idx="0">
                  <c:v>0</c:v>
                </c:pt>
                <c:pt idx="1">
                  <c:v>3.5714285714285712</c:v>
                </c:pt>
                <c:pt idx="2">
                  <c:v>0</c:v>
                </c:pt>
                <c:pt idx="3">
                  <c:v>1.1111111111111112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61-4864-B045-19AEBF81CE4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43822984"/>
        <c:axId val="543821344"/>
      </c:barChart>
      <c:catAx>
        <c:axId val="543822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43821344"/>
        <c:crosses val="autoZero"/>
        <c:auto val="1"/>
        <c:lblAlgn val="ctr"/>
        <c:lblOffset val="100"/>
        <c:noMultiLvlLbl val="0"/>
      </c:catAx>
      <c:valAx>
        <c:axId val="54382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43822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891970683595359E-2"/>
          <c:y val="0.90518917591441406"/>
          <c:w val="0.91801051685148349"/>
          <c:h val="9.3202560206290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[3]INDICE!$C$1</c:f>
              <c:strCache>
                <c:ptCount val="1"/>
                <c:pt idx="0">
                  <c:v>Ensemble</c:v>
                </c:pt>
              </c:strCache>
            </c:strRef>
          </c:tx>
          <c:spPr>
            <a:ln w="12700" cap="rnd">
              <a:solidFill>
                <a:srgbClr val="E040BE"/>
              </a:solidFill>
              <a:round/>
            </a:ln>
            <a:effectLst/>
          </c:spPr>
          <c:marker>
            <c:symbol val="none"/>
          </c:marker>
          <c:cat>
            <c:numRef>
              <c:f>[3]INDICE!$B$2:$B$142</c:f>
              <c:numCache>
                <c:formatCode>General</c:formatCode>
                <c:ptCount val="141"/>
                <c:pt idx="0">
                  <c:v>2018</c:v>
                </c:pt>
                <c:pt idx="1">
                  <c:v>2018</c:v>
                </c:pt>
                <c:pt idx="2">
                  <c:v>2018</c:v>
                </c:pt>
                <c:pt idx="3">
                  <c:v>2018</c:v>
                </c:pt>
                <c:pt idx="4">
                  <c:v>2018</c:v>
                </c:pt>
                <c:pt idx="5">
                  <c:v>2018</c:v>
                </c:pt>
                <c:pt idx="6">
                  <c:v>2018</c:v>
                </c:pt>
                <c:pt idx="7">
                  <c:v>2018</c:v>
                </c:pt>
                <c:pt idx="8">
                  <c:v>2018</c:v>
                </c:pt>
                <c:pt idx="9">
                  <c:v>2017</c:v>
                </c:pt>
                <c:pt idx="10">
                  <c:v>2017</c:v>
                </c:pt>
                <c:pt idx="11">
                  <c:v>2017</c:v>
                </c:pt>
                <c:pt idx="12">
                  <c:v>2017</c:v>
                </c:pt>
                <c:pt idx="13">
                  <c:v>2017</c:v>
                </c:pt>
                <c:pt idx="14">
                  <c:v>2017</c:v>
                </c:pt>
                <c:pt idx="15">
                  <c:v>2017</c:v>
                </c:pt>
                <c:pt idx="16">
                  <c:v>2017</c:v>
                </c:pt>
                <c:pt idx="17">
                  <c:v>2017</c:v>
                </c:pt>
                <c:pt idx="18">
                  <c:v>2017</c:v>
                </c:pt>
                <c:pt idx="19">
                  <c:v>2017</c:v>
                </c:pt>
                <c:pt idx="20">
                  <c:v>2017</c:v>
                </c:pt>
                <c:pt idx="21">
                  <c:v>2016</c:v>
                </c:pt>
                <c:pt idx="22">
                  <c:v>2016</c:v>
                </c:pt>
                <c:pt idx="23">
                  <c:v>2016</c:v>
                </c:pt>
                <c:pt idx="24">
                  <c:v>2016</c:v>
                </c:pt>
                <c:pt idx="25">
                  <c:v>2016</c:v>
                </c:pt>
                <c:pt idx="26">
                  <c:v>2016</c:v>
                </c:pt>
                <c:pt idx="27">
                  <c:v>2016</c:v>
                </c:pt>
                <c:pt idx="28">
                  <c:v>2016</c:v>
                </c:pt>
                <c:pt idx="29">
                  <c:v>2016</c:v>
                </c:pt>
                <c:pt idx="30">
                  <c:v>2016</c:v>
                </c:pt>
                <c:pt idx="31">
                  <c:v>2016</c:v>
                </c:pt>
                <c:pt idx="32">
                  <c:v>2016</c:v>
                </c:pt>
                <c:pt idx="33">
                  <c:v>2015</c:v>
                </c:pt>
                <c:pt idx="34">
                  <c:v>2015</c:v>
                </c:pt>
                <c:pt idx="35">
                  <c:v>2015</c:v>
                </c:pt>
                <c:pt idx="36">
                  <c:v>2015</c:v>
                </c:pt>
                <c:pt idx="37">
                  <c:v>2015</c:v>
                </c:pt>
                <c:pt idx="38">
                  <c:v>2015</c:v>
                </c:pt>
                <c:pt idx="39">
                  <c:v>2015</c:v>
                </c:pt>
                <c:pt idx="40">
                  <c:v>2015</c:v>
                </c:pt>
                <c:pt idx="41">
                  <c:v>2015</c:v>
                </c:pt>
                <c:pt idx="42">
                  <c:v>2015</c:v>
                </c:pt>
                <c:pt idx="43">
                  <c:v>2015</c:v>
                </c:pt>
                <c:pt idx="44">
                  <c:v>2015</c:v>
                </c:pt>
                <c:pt idx="45">
                  <c:v>2014</c:v>
                </c:pt>
                <c:pt idx="46">
                  <c:v>2014</c:v>
                </c:pt>
                <c:pt idx="47">
                  <c:v>2014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2013</c:v>
                </c:pt>
                <c:pt idx="58">
                  <c:v>2013</c:v>
                </c:pt>
                <c:pt idx="59">
                  <c:v>2013</c:v>
                </c:pt>
                <c:pt idx="60">
                  <c:v>2013</c:v>
                </c:pt>
                <c:pt idx="61">
                  <c:v>2013</c:v>
                </c:pt>
                <c:pt idx="62">
                  <c:v>2013</c:v>
                </c:pt>
                <c:pt idx="63">
                  <c:v>2013</c:v>
                </c:pt>
                <c:pt idx="64">
                  <c:v>2013</c:v>
                </c:pt>
                <c:pt idx="65">
                  <c:v>2013</c:v>
                </c:pt>
                <c:pt idx="66">
                  <c:v>2013</c:v>
                </c:pt>
                <c:pt idx="67">
                  <c:v>2013</c:v>
                </c:pt>
                <c:pt idx="68">
                  <c:v>2013</c:v>
                </c:pt>
                <c:pt idx="69">
                  <c:v>2012</c:v>
                </c:pt>
                <c:pt idx="70">
                  <c:v>2012</c:v>
                </c:pt>
                <c:pt idx="71">
                  <c:v>2012</c:v>
                </c:pt>
                <c:pt idx="72">
                  <c:v>2012</c:v>
                </c:pt>
                <c:pt idx="73">
                  <c:v>2012</c:v>
                </c:pt>
                <c:pt idx="74">
                  <c:v>2012</c:v>
                </c:pt>
                <c:pt idx="75">
                  <c:v>2012</c:v>
                </c:pt>
                <c:pt idx="76">
                  <c:v>2012</c:v>
                </c:pt>
                <c:pt idx="77">
                  <c:v>2012</c:v>
                </c:pt>
                <c:pt idx="78">
                  <c:v>2012</c:v>
                </c:pt>
                <c:pt idx="79">
                  <c:v>2012</c:v>
                </c:pt>
                <c:pt idx="80">
                  <c:v>2012</c:v>
                </c:pt>
                <c:pt idx="81">
                  <c:v>2011</c:v>
                </c:pt>
                <c:pt idx="82">
                  <c:v>2011</c:v>
                </c:pt>
                <c:pt idx="83">
                  <c:v>2011</c:v>
                </c:pt>
                <c:pt idx="84">
                  <c:v>2011</c:v>
                </c:pt>
                <c:pt idx="85">
                  <c:v>2011</c:v>
                </c:pt>
                <c:pt idx="86">
                  <c:v>2011</c:v>
                </c:pt>
                <c:pt idx="87">
                  <c:v>2011</c:v>
                </c:pt>
                <c:pt idx="88">
                  <c:v>2011</c:v>
                </c:pt>
                <c:pt idx="89">
                  <c:v>2011</c:v>
                </c:pt>
                <c:pt idx="90">
                  <c:v>2011</c:v>
                </c:pt>
                <c:pt idx="91">
                  <c:v>2011</c:v>
                </c:pt>
                <c:pt idx="92">
                  <c:v>2011</c:v>
                </c:pt>
                <c:pt idx="93">
                  <c:v>2010</c:v>
                </c:pt>
                <c:pt idx="94">
                  <c:v>2010</c:v>
                </c:pt>
                <c:pt idx="95">
                  <c:v>2010</c:v>
                </c:pt>
                <c:pt idx="96">
                  <c:v>2010</c:v>
                </c:pt>
                <c:pt idx="97">
                  <c:v>2010</c:v>
                </c:pt>
                <c:pt idx="98">
                  <c:v>2010</c:v>
                </c:pt>
                <c:pt idx="99">
                  <c:v>2010</c:v>
                </c:pt>
                <c:pt idx="100">
                  <c:v>2010</c:v>
                </c:pt>
                <c:pt idx="101">
                  <c:v>2010</c:v>
                </c:pt>
                <c:pt idx="102">
                  <c:v>2010</c:v>
                </c:pt>
                <c:pt idx="103">
                  <c:v>2010</c:v>
                </c:pt>
                <c:pt idx="104">
                  <c:v>2010</c:v>
                </c:pt>
                <c:pt idx="105">
                  <c:v>2009</c:v>
                </c:pt>
                <c:pt idx="106">
                  <c:v>2009</c:v>
                </c:pt>
                <c:pt idx="107">
                  <c:v>2009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2008</c:v>
                </c:pt>
                <c:pt idx="118">
                  <c:v>2008</c:v>
                </c:pt>
                <c:pt idx="119">
                  <c:v>2008</c:v>
                </c:pt>
                <c:pt idx="120">
                  <c:v>2008</c:v>
                </c:pt>
                <c:pt idx="121">
                  <c:v>2008</c:v>
                </c:pt>
                <c:pt idx="122">
                  <c:v>2008</c:v>
                </c:pt>
                <c:pt idx="123">
                  <c:v>2008</c:v>
                </c:pt>
                <c:pt idx="124">
                  <c:v>2008</c:v>
                </c:pt>
                <c:pt idx="125">
                  <c:v>2008</c:v>
                </c:pt>
                <c:pt idx="126">
                  <c:v>2008</c:v>
                </c:pt>
                <c:pt idx="127">
                  <c:v>2008</c:v>
                </c:pt>
                <c:pt idx="128">
                  <c:v>2008</c:v>
                </c:pt>
                <c:pt idx="129">
                  <c:v>2007</c:v>
                </c:pt>
                <c:pt idx="130">
                  <c:v>2007</c:v>
                </c:pt>
                <c:pt idx="131">
                  <c:v>2007</c:v>
                </c:pt>
                <c:pt idx="132">
                  <c:v>2007</c:v>
                </c:pt>
                <c:pt idx="133">
                  <c:v>2007</c:v>
                </c:pt>
                <c:pt idx="134">
                  <c:v>2007</c:v>
                </c:pt>
                <c:pt idx="135">
                  <c:v>2007</c:v>
                </c:pt>
                <c:pt idx="136">
                  <c:v>2007</c:v>
                </c:pt>
                <c:pt idx="137">
                  <c:v>2007</c:v>
                </c:pt>
                <c:pt idx="138">
                  <c:v>2007</c:v>
                </c:pt>
                <c:pt idx="139">
                  <c:v>2007</c:v>
                </c:pt>
                <c:pt idx="140">
                  <c:v>2007</c:v>
                </c:pt>
              </c:numCache>
            </c:numRef>
          </c:cat>
          <c:val>
            <c:numRef>
              <c:f>[3]INDICE!$C$2:$C$142</c:f>
              <c:numCache>
                <c:formatCode>General</c:formatCode>
                <c:ptCount val="141"/>
                <c:pt idx="0">
                  <c:v>115.83892617449663</c:v>
                </c:pt>
                <c:pt idx="1">
                  <c:v>116.08501118568232</c:v>
                </c:pt>
                <c:pt idx="2">
                  <c:v>115.52572706935122</c:v>
                </c:pt>
                <c:pt idx="3">
                  <c:v>115.62639821029082</c:v>
                </c:pt>
                <c:pt idx="4">
                  <c:v>115.6152125279642</c:v>
                </c:pt>
                <c:pt idx="5">
                  <c:v>115.12304250559284</c:v>
                </c:pt>
                <c:pt idx="6">
                  <c:v>114.93288590604026</c:v>
                </c:pt>
                <c:pt idx="7">
                  <c:v>113.78076062639821</c:v>
                </c:pt>
                <c:pt idx="8">
                  <c:v>113.81431767337807</c:v>
                </c:pt>
                <c:pt idx="9">
                  <c:v>113.92617449664429</c:v>
                </c:pt>
                <c:pt idx="10">
                  <c:v>113.56823266219239</c:v>
                </c:pt>
                <c:pt idx="11">
                  <c:v>113.45637583892616</c:v>
                </c:pt>
                <c:pt idx="12">
                  <c:v>113.34451901565996</c:v>
                </c:pt>
                <c:pt idx="13">
                  <c:v>113.52348993288589</c:v>
                </c:pt>
                <c:pt idx="14">
                  <c:v>112.94183445190156</c:v>
                </c:pt>
                <c:pt idx="15">
                  <c:v>113.33333333333333</c:v>
                </c:pt>
                <c:pt idx="16">
                  <c:v>113.3221476510067</c:v>
                </c:pt>
                <c:pt idx="17">
                  <c:v>113.2662192393736</c:v>
                </c:pt>
                <c:pt idx="18">
                  <c:v>113.165548098434</c:v>
                </c:pt>
                <c:pt idx="19">
                  <c:v>112.44966442953019</c:v>
                </c:pt>
                <c:pt idx="20">
                  <c:v>112.31543624161073</c:v>
                </c:pt>
                <c:pt idx="21">
                  <c:v>112.58389261744966</c:v>
                </c:pt>
                <c:pt idx="22">
                  <c:v>112.248322147651</c:v>
                </c:pt>
                <c:pt idx="23">
                  <c:v>112.27069351230425</c:v>
                </c:pt>
                <c:pt idx="24">
                  <c:v>112.23713646532438</c:v>
                </c:pt>
                <c:pt idx="25">
                  <c:v>112.50559284116331</c:v>
                </c:pt>
                <c:pt idx="26">
                  <c:v>112.13646532438479</c:v>
                </c:pt>
                <c:pt idx="27">
                  <c:v>112.56152125279641</c:v>
                </c:pt>
                <c:pt idx="28">
                  <c:v>112.41610738255032</c:v>
                </c:pt>
                <c:pt idx="29">
                  <c:v>111.95749440715883</c:v>
                </c:pt>
                <c:pt idx="30">
                  <c:v>111.87919463087248</c:v>
                </c:pt>
                <c:pt idx="31">
                  <c:v>111.10738255033556</c:v>
                </c:pt>
                <c:pt idx="32">
                  <c:v>110.82774049217001</c:v>
                </c:pt>
                <c:pt idx="33">
                  <c:v>111.90156599552571</c:v>
                </c:pt>
                <c:pt idx="34">
                  <c:v>111.65548098434003</c:v>
                </c:pt>
                <c:pt idx="35">
                  <c:v>111.86800894854585</c:v>
                </c:pt>
                <c:pt idx="36">
                  <c:v>111.80089485458612</c:v>
                </c:pt>
                <c:pt idx="37">
                  <c:v>112.248322147651</c:v>
                </c:pt>
                <c:pt idx="38">
                  <c:v>111.8903803131991</c:v>
                </c:pt>
                <c:pt idx="39">
                  <c:v>112.34899328859059</c:v>
                </c:pt>
                <c:pt idx="40">
                  <c:v>112.43847874720358</c:v>
                </c:pt>
                <c:pt idx="41">
                  <c:v>112.17002237136465</c:v>
                </c:pt>
                <c:pt idx="42">
                  <c:v>112.0469798657718</c:v>
                </c:pt>
                <c:pt idx="43">
                  <c:v>111.31991051454138</c:v>
                </c:pt>
                <c:pt idx="44">
                  <c:v>110.58165548098434</c:v>
                </c:pt>
                <c:pt idx="45">
                  <c:v>111.70022371364652</c:v>
                </c:pt>
                <c:pt idx="46">
                  <c:v>111.61073825503355</c:v>
                </c:pt>
                <c:pt idx="47">
                  <c:v>111.80089485458612</c:v>
                </c:pt>
                <c:pt idx="48">
                  <c:v>111.76733780760625</c:v>
                </c:pt>
                <c:pt idx="49">
                  <c:v>112.19239373601789</c:v>
                </c:pt>
                <c:pt idx="50">
                  <c:v>111.70022371364652</c:v>
                </c:pt>
                <c:pt idx="51">
                  <c:v>112.05816554809843</c:v>
                </c:pt>
                <c:pt idx="52">
                  <c:v>112.10290827740492</c:v>
                </c:pt>
                <c:pt idx="53">
                  <c:v>112.08053691275167</c:v>
                </c:pt>
                <c:pt idx="54">
                  <c:v>112.12527964205816</c:v>
                </c:pt>
                <c:pt idx="55">
                  <c:v>111.62192393736017</c:v>
                </c:pt>
                <c:pt idx="56">
                  <c:v>111.00671140939596</c:v>
                </c:pt>
                <c:pt idx="57">
                  <c:v>111.63310961968679</c:v>
                </c:pt>
                <c:pt idx="58">
                  <c:v>111.25279642058165</c:v>
                </c:pt>
                <c:pt idx="59">
                  <c:v>111.29753914988814</c:v>
                </c:pt>
                <c:pt idx="60">
                  <c:v>111.44295302013423</c:v>
                </c:pt>
                <c:pt idx="61">
                  <c:v>111.70022371364652</c:v>
                </c:pt>
                <c:pt idx="62">
                  <c:v>111.18568232662192</c:v>
                </c:pt>
                <c:pt idx="63">
                  <c:v>111.52125279642057</c:v>
                </c:pt>
                <c:pt idx="64">
                  <c:v>111.34228187919463</c:v>
                </c:pt>
                <c:pt idx="65">
                  <c:v>111.2751677852349</c:v>
                </c:pt>
                <c:pt idx="66">
                  <c:v>111.44295302013423</c:v>
                </c:pt>
                <c:pt idx="67">
                  <c:v>110.60402684563758</c:v>
                </c:pt>
                <c:pt idx="68">
                  <c:v>110.29082774049216</c:v>
                </c:pt>
                <c:pt idx="69">
                  <c:v>110.85011185682326</c:v>
                </c:pt>
                <c:pt idx="70">
                  <c:v>110.50335570469798</c:v>
                </c:pt>
                <c:pt idx="71">
                  <c:v>110.67114093959731</c:v>
                </c:pt>
                <c:pt idx="72">
                  <c:v>110.46979865771812</c:v>
                </c:pt>
                <c:pt idx="73">
                  <c:v>110.73825503355704</c:v>
                </c:pt>
                <c:pt idx="74">
                  <c:v>110.01118568232661</c:v>
                </c:pt>
                <c:pt idx="75">
                  <c:v>110.49217002237135</c:v>
                </c:pt>
                <c:pt idx="76">
                  <c:v>110.45861297539149</c:v>
                </c:pt>
                <c:pt idx="77">
                  <c:v>110.51454138702461</c:v>
                </c:pt>
                <c:pt idx="78">
                  <c:v>110.36912751677852</c:v>
                </c:pt>
                <c:pt idx="79">
                  <c:v>109.46308724832214</c:v>
                </c:pt>
                <c:pt idx="80">
                  <c:v>109.01565995525726</c:v>
                </c:pt>
                <c:pt idx="81">
                  <c:v>109.39597315436241</c:v>
                </c:pt>
                <c:pt idx="82">
                  <c:v>108.95973154362416</c:v>
                </c:pt>
                <c:pt idx="83">
                  <c:v>108.65771812080536</c:v>
                </c:pt>
                <c:pt idx="84">
                  <c:v>108.40044742729306</c:v>
                </c:pt>
                <c:pt idx="85">
                  <c:v>108.47874720357942</c:v>
                </c:pt>
                <c:pt idx="86">
                  <c:v>107.91946308724832</c:v>
                </c:pt>
                <c:pt idx="87">
                  <c:v>108.40044742729306</c:v>
                </c:pt>
                <c:pt idx="88">
                  <c:v>108.31096196868008</c:v>
                </c:pt>
                <c:pt idx="89">
                  <c:v>108.25503355704697</c:v>
                </c:pt>
                <c:pt idx="90">
                  <c:v>107.88590604026845</c:v>
                </c:pt>
                <c:pt idx="91">
                  <c:v>107.01342281879194</c:v>
                </c:pt>
                <c:pt idx="92">
                  <c:v>106.51006711409396</c:v>
                </c:pt>
                <c:pt idx="93">
                  <c:v>106.76733780760625</c:v>
                </c:pt>
                <c:pt idx="94">
                  <c:v>106.28635346756151</c:v>
                </c:pt>
                <c:pt idx="95">
                  <c:v>106.16331096196868</c:v>
                </c:pt>
                <c:pt idx="96">
                  <c:v>106.02908277404921</c:v>
                </c:pt>
                <c:pt idx="97">
                  <c:v>106.10738255033556</c:v>
                </c:pt>
                <c:pt idx="98">
                  <c:v>105.86129753914989</c:v>
                </c:pt>
                <c:pt idx="99">
                  <c:v>106.16331096196868</c:v>
                </c:pt>
                <c:pt idx="100">
                  <c:v>106.17449664429529</c:v>
                </c:pt>
                <c:pt idx="101">
                  <c:v>106.05145413870245</c:v>
                </c:pt>
                <c:pt idx="102">
                  <c:v>105.78299776286353</c:v>
                </c:pt>
                <c:pt idx="103">
                  <c:v>105.26845637583892</c:v>
                </c:pt>
                <c:pt idx="104">
                  <c:v>104.68680089485458</c:v>
                </c:pt>
                <c:pt idx="105">
                  <c:v>104.92170022371364</c:v>
                </c:pt>
                <c:pt idx="106">
                  <c:v>104.64205816554809</c:v>
                </c:pt>
                <c:pt idx="107">
                  <c:v>104.496644295302</c:v>
                </c:pt>
                <c:pt idx="108">
                  <c:v>104.39597315436241</c:v>
                </c:pt>
                <c:pt idx="109">
                  <c:v>104.65324384787472</c:v>
                </c:pt>
                <c:pt idx="110">
                  <c:v>104.11633109619686</c:v>
                </c:pt>
                <c:pt idx="111">
                  <c:v>104.58612975391499</c:v>
                </c:pt>
                <c:pt idx="112">
                  <c:v>104.45190156599551</c:v>
                </c:pt>
                <c:pt idx="113">
                  <c:v>104.29530201342281</c:v>
                </c:pt>
                <c:pt idx="114">
                  <c:v>104.12751677852349</c:v>
                </c:pt>
                <c:pt idx="115">
                  <c:v>103.93736017897091</c:v>
                </c:pt>
                <c:pt idx="116">
                  <c:v>103.54586129753915</c:v>
                </c:pt>
                <c:pt idx="117">
                  <c:v>103.97091722595077</c:v>
                </c:pt>
                <c:pt idx="118">
                  <c:v>104.22818791946308</c:v>
                </c:pt>
                <c:pt idx="119">
                  <c:v>104.72035794183445</c:v>
                </c:pt>
                <c:pt idx="120">
                  <c:v>104.77628635346755</c:v>
                </c:pt>
                <c:pt idx="121">
                  <c:v>104.84340044742729</c:v>
                </c:pt>
                <c:pt idx="122">
                  <c:v>104.87695749440715</c:v>
                </c:pt>
                <c:pt idx="123">
                  <c:v>105.1006711409396</c:v>
                </c:pt>
                <c:pt idx="124">
                  <c:v>104.72035794183445</c:v>
                </c:pt>
                <c:pt idx="125">
                  <c:v>104.16107382550335</c:v>
                </c:pt>
                <c:pt idx="126">
                  <c:v>103.81431767337807</c:v>
                </c:pt>
                <c:pt idx="127">
                  <c:v>103.04250559284115</c:v>
                </c:pt>
                <c:pt idx="128">
                  <c:v>102.81879194630872</c:v>
                </c:pt>
                <c:pt idx="129">
                  <c:v>102.94183445190156</c:v>
                </c:pt>
                <c:pt idx="130">
                  <c:v>102.56152125279641</c:v>
                </c:pt>
                <c:pt idx="131">
                  <c:v>102.00223713646531</c:v>
                </c:pt>
                <c:pt idx="132">
                  <c:v>101.74496644295301</c:v>
                </c:pt>
                <c:pt idx="133">
                  <c:v>101.63310961968679</c:v>
                </c:pt>
                <c:pt idx="134">
                  <c:v>101.21923937360178</c:v>
                </c:pt>
                <c:pt idx="135">
                  <c:v>101.47651006711409</c:v>
                </c:pt>
                <c:pt idx="136">
                  <c:v>101.35346756152124</c:v>
                </c:pt>
                <c:pt idx="137">
                  <c:v>101.10738255033556</c:v>
                </c:pt>
                <c:pt idx="138">
                  <c:v>100.6152125279642</c:v>
                </c:pt>
                <c:pt idx="139">
                  <c:v>100.19015659955257</c:v>
                </c:pt>
                <c:pt idx="14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0-4FF9-8AD2-890F045E8E14}"/>
            </c:ext>
          </c:extLst>
        </c:ser>
        <c:ser>
          <c:idx val="2"/>
          <c:order val="1"/>
          <c:tx>
            <c:strRef>
              <c:f>[3]INDICE!$D$1</c:f>
              <c:strCache>
                <c:ptCount val="1"/>
                <c:pt idx="0">
                  <c:v>Alimentation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[3]INDICE!$B$2:$B$142</c:f>
              <c:numCache>
                <c:formatCode>General</c:formatCode>
                <c:ptCount val="141"/>
                <c:pt idx="0">
                  <c:v>2018</c:v>
                </c:pt>
                <c:pt idx="1">
                  <c:v>2018</c:v>
                </c:pt>
                <c:pt idx="2">
                  <c:v>2018</c:v>
                </c:pt>
                <c:pt idx="3">
                  <c:v>2018</c:v>
                </c:pt>
                <c:pt idx="4">
                  <c:v>2018</c:v>
                </c:pt>
                <c:pt idx="5">
                  <c:v>2018</c:v>
                </c:pt>
                <c:pt idx="6">
                  <c:v>2018</c:v>
                </c:pt>
                <c:pt idx="7">
                  <c:v>2018</c:v>
                </c:pt>
                <c:pt idx="8">
                  <c:v>2018</c:v>
                </c:pt>
                <c:pt idx="9">
                  <c:v>2017</c:v>
                </c:pt>
                <c:pt idx="10">
                  <c:v>2017</c:v>
                </c:pt>
                <c:pt idx="11">
                  <c:v>2017</c:v>
                </c:pt>
                <c:pt idx="12">
                  <c:v>2017</c:v>
                </c:pt>
                <c:pt idx="13">
                  <c:v>2017</c:v>
                </c:pt>
                <c:pt idx="14">
                  <c:v>2017</c:v>
                </c:pt>
                <c:pt idx="15">
                  <c:v>2017</c:v>
                </c:pt>
                <c:pt idx="16">
                  <c:v>2017</c:v>
                </c:pt>
                <c:pt idx="17">
                  <c:v>2017</c:v>
                </c:pt>
                <c:pt idx="18">
                  <c:v>2017</c:v>
                </c:pt>
                <c:pt idx="19">
                  <c:v>2017</c:v>
                </c:pt>
                <c:pt idx="20">
                  <c:v>2017</c:v>
                </c:pt>
                <c:pt idx="21">
                  <c:v>2016</c:v>
                </c:pt>
                <c:pt idx="22">
                  <c:v>2016</c:v>
                </c:pt>
                <c:pt idx="23">
                  <c:v>2016</c:v>
                </c:pt>
                <c:pt idx="24">
                  <c:v>2016</c:v>
                </c:pt>
                <c:pt idx="25">
                  <c:v>2016</c:v>
                </c:pt>
                <c:pt idx="26">
                  <c:v>2016</c:v>
                </c:pt>
                <c:pt idx="27">
                  <c:v>2016</c:v>
                </c:pt>
                <c:pt idx="28">
                  <c:v>2016</c:v>
                </c:pt>
                <c:pt idx="29">
                  <c:v>2016</c:v>
                </c:pt>
                <c:pt idx="30">
                  <c:v>2016</c:v>
                </c:pt>
                <c:pt idx="31">
                  <c:v>2016</c:v>
                </c:pt>
                <c:pt idx="32">
                  <c:v>2016</c:v>
                </c:pt>
                <c:pt idx="33">
                  <c:v>2015</c:v>
                </c:pt>
                <c:pt idx="34">
                  <c:v>2015</c:v>
                </c:pt>
                <c:pt idx="35">
                  <c:v>2015</c:v>
                </c:pt>
                <c:pt idx="36">
                  <c:v>2015</c:v>
                </c:pt>
                <c:pt idx="37">
                  <c:v>2015</c:v>
                </c:pt>
                <c:pt idx="38">
                  <c:v>2015</c:v>
                </c:pt>
                <c:pt idx="39">
                  <c:v>2015</c:v>
                </c:pt>
                <c:pt idx="40">
                  <c:v>2015</c:v>
                </c:pt>
                <c:pt idx="41">
                  <c:v>2015</c:v>
                </c:pt>
                <c:pt idx="42">
                  <c:v>2015</c:v>
                </c:pt>
                <c:pt idx="43">
                  <c:v>2015</c:v>
                </c:pt>
                <c:pt idx="44">
                  <c:v>2015</c:v>
                </c:pt>
                <c:pt idx="45">
                  <c:v>2014</c:v>
                </c:pt>
                <c:pt idx="46">
                  <c:v>2014</c:v>
                </c:pt>
                <c:pt idx="47">
                  <c:v>2014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2013</c:v>
                </c:pt>
                <c:pt idx="58">
                  <c:v>2013</c:v>
                </c:pt>
                <c:pt idx="59">
                  <c:v>2013</c:v>
                </c:pt>
                <c:pt idx="60">
                  <c:v>2013</c:v>
                </c:pt>
                <c:pt idx="61">
                  <c:v>2013</c:v>
                </c:pt>
                <c:pt idx="62">
                  <c:v>2013</c:v>
                </c:pt>
                <c:pt idx="63">
                  <c:v>2013</c:v>
                </c:pt>
                <c:pt idx="64">
                  <c:v>2013</c:v>
                </c:pt>
                <c:pt idx="65">
                  <c:v>2013</c:v>
                </c:pt>
                <c:pt idx="66">
                  <c:v>2013</c:v>
                </c:pt>
                <c:pt idx="67">
                  <c:v>2013</c:v>
                </c:pt>
                <c:pt idx="68">
                  <c:v>2013</c:v>
                </c:pt>
                <c:pt idx="69">
                  <c:v>2012</c:v>
                </c:pt>
                <c:pt idx="70">
                  <c:v>2012</c:v>
                </c:pt>
                <c:pt idx="71">
                  <c:v>2012</c:v>
                </c:pt>
                <c:pt idx="72">
                  <c:v>2012</c:v>
                </c:pt>
                <c:pt idx="73">
                  <c:v>2012</c:v>
                </c:pt>
                <c:pt idx="74">
                  <c:v>2012</c:v>
                </c:pt>
                <c:pt idx="75">
                  <c:v>2012</c:v>
                </c:pt>
                <c:pt idx="76">
                  <c:v>2012</c:v>
                </c:pt>
                <c:pt idx="77">
                  <c:v>2012</c:v>
                </c:pt>
                <c:pt idx="78">
                  <c:v>2012</c:v>
                </c:pt>
                <c:pt idx="79">
                  <c:v>2012</c:v>
                </c:pt>
                <c:pt idx="80">
                  <c:v>2012</c:v>
                </c:pt>
                <c:pt idx="81">
                  <c:v>2011</c:v>
                </c:pt>
                <c:pt idx="82">
                  <c:v>2011</c:v>
                </c:pt>
                <c:pt idx="83">
                  <c:v>2011</c:v>
                </c:pt>
                <c:pt idx="84">
                  <c:v>2011</c:v>
                </c:pt>
                <c:pt idx="85">
                  <c:v>2011</c:v>
                </c:pt>
                <c:pt idx="86">
                  <c:v>2011</c:v>
                </c:pt>
                <c:pt idx="87">
                  <c:v>2011</c:v>
                </c:pt>
                <c:pt idx="88">
                  <c:v>2011</c:v>
                </c:pt>
                <c:pt idx="89">
                  <c:v>2011</c:v>
                </c:pt>
                <c:pt idx="90">
                  <c:v>2011</c:v>
                </c:pt>
                <c:pt idx="91">
                  <c:v>2011</c:v>
                </c:pt>
                <c:pt idx="92">
                  <c:v>2011</c:v>
                </c:pt>
                <c:pt idx="93">
                  <c:v>2010</c:v>
                </c:pt>
                <c:pt idx="94">
                  <c:v>2010</c:v>
                </c:pt>
                <c:pt idx="95">
                  <c:v>2010</c:v>
                </c:pt>
                <c:pt idx="96">
                  <c:v>2010</c:v>
                </c:pt>
                <c:pt idx="97">
                  <c:v>2010</c:v>
                </c:pt>
                <c:pt idx="98">
                  <c:v>2010</c:v>
                </c:pt>
                <c:pt idx="99">
                  <c:v>2010</c:v>
                </c:pt>
                <c:pt idx="100">
                  <c:v>2010</c:v>
                </c:pt>
                <c:pt idx="101">
                  <c:v>2010</c:v>
                </c:pt>
                <c:pt idx="102">
                  <c:v>2010</c:v>
                </c:pt>
                <c:pt idx="103">
                  <c:v>2010</c:v>
                </c:pt>
                <c:pt idx="104">
                  <c:v>2010</c:v>
                </c:pt>
                <c:pt idx="105">
                  <c:v>2009</c:v>
                </c:pt>
                <c:pt idx="106">
                  <c:v>2009</c:v>
                </c:pt>
                <c:pt idx="107">
                  <c:v>2009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2008</c:v>
                </c:pt>
                <c:pt idx="118">
                  <c:v>2008</c:v>
                </c:pt>
                <c:pt idx="119">
                  <c:v>2008</c:v>
                </c:pt>
                <c:pt idx="120">
                  <c:v>2008</c:v>
                </c:pt>
                <c:pt idx="121">
                  <c:v>2008</c:v>
                </c:pt>
                <c:pt idx="122">
                  <c:v>2008</c:v>
                </c:pt>
                <c:pt idx="123">
                  <c:v>2008</c:v>
                </c:pt>
                <c:pt idx="124">
                  <c:v>2008</c:v>
                </c:pt>
                <c:pt idx="125">
                  <c:v>2008</c:v>
                </c:pt>
                <c:pt idx="126">
                  <c:v>2008</c:v>
                </c:pt>
                <c:pt idx="127">
                  <c:v>2008</c:v>
                </c:pt>
                <c:pt idx="128">
                  <c:v>2008</c:v>
                </c:pt>
                <c:pt idx="129">
                  <c:v>2007</c:v>
                </c:pt>
                <c:pt idx="130">
                  <c:v>2007</c:v>
                </c:pt>
                <c:pt idx="131">
                  <c:v>2007</c:v>
                </c:pt>
                <c:pt idx="132">
                  <c:v>2007</c:v>
                </c:pt>
                <c:pt idx="133">
                  <c:v>2007</c:v>
                </c:pt>
                <c:pt idx="134">
                  <c:v>2007</c:v>
                </c:pt>
                <c:pt idx="135">
                  <c:v>2007</c:v>
                </c:pt>
                <c:pt idx="136">
                  <c:v>2007</c:v>
                </c:pt>
                <c:pt idx="137">
                  <c:v>2007</c:v>
                </c:pt>
                <c:pt idx="138">
                  <c:v>2007</c:v>
                </c:pt>
                <c:pt idx="139">
                  <c:v>2007</c:v>
                </c:pt>
                <c:pt idx="140">
                  <c:v>2007</c:v>
                </c:pt>
              </c:numCache>
            </c:numRef>
          </c:cat>
          <c:val>
            <c:numRef>
              <c:f>[3]INDICE!$D$2:$D$142</c:f>
              <c:numCache>
                <c:formatCode>General</c:formatCode>
                <c:ptCount val="141"/>
                <c:pt idx="0">
                  <c:v>118.73152989315753</c:v>
                </c:pt>
                <c:pt idx="1">
                  <c:v>118.0722891566265</c:v>
                </c:pt>
                <c:pt idx="2">
                  <c:v>117.74266878836099</c:v>
                </c:pt>
                <c:pt idx="3">
                  <c:v>117.59490793362127</c:v>
                </c:pt>
                <c:pt idx="4">
                  <c:v>117.7994998863378</c:v>
                </c:pt>
                <c:pt idx="5">
                  <c:v>116.75380768356445</c:v>
                </c:pt>
                <c:pt idx="6">
                  <c:v>116.68561036599226</c:v>
                </c:pt>
                <c:pt idx="7">
                  <c:v>116.26506024096385</c:v>
                </c:pt>
                <c:pt idx="8">
                  <c:v>116.42418731529892</c:v>
                </c:pt>
                <c:pt idx="9">
                  <c:v>116.04910206865196</c:v>
                </c:pt>
                <c:pt idx="10">
                  <c:v>116.07183450784268</c:v>
                </c:pt>
                <c:pt idx="11">
                  <c:v>115.95817231188906</c:v>
                </c:pt>
                <c:pt idx="12">
                  <c:v>115.48079108888383</c:v>
                </c:pt>
                <c:pt idx="13">
                  <c:v>115.56035462605136</c:v>
                </c:pt>
                <c:pt idx="14">
                  <c:v>115.50352352807455</c:v>
                </c:pt>
                <c:pt idx="15">
                  <c:v>115.42395999090702</c:v>
                </c:pt>
                <c:pt idx="16">
                  <c:v>115.75358035917253</c:v>
                </c:pt>
                <c:pt idx="17">
                  <c:v>114.92384632871106</c:v>
                </c:pt>
                <c:pt idx="18">
                  <c:v>114.99204364628324</c:v>
                </c:pt>
                <c:pt idx="19">
                  <c:v>115.32166401454876</c:v>
                </c:pt>
                <c:pt idx="20">
                  <c:v>115.02614230506933</c:v>
                </c:pt>
                <c:pt idx="21">
                  <c:v>114.51466242327801</c:v>
                </c:pt>
                <c:pt idx="22">
                  <c:v>114.3669015685383</c:v>
                </c:pt>
                <c:pt idx="23">
                  <c:v>114.19640827460786</c:v>
                </c:pt>
                <c:pt idx="24">
                  <c:v>114.26460559218003</c:v>
                </c:pt>
                <c:pt idx="25">
                  <c:v>114.84428279154353</c:v>
                </c:pt>
                <c:pt idx="26">
                  <c:v>114.65105705842237</c:v>
                </c:pt>
                <c:pt idx="27">
                  <c:v>114.52602864287337</c:v>
                </c:pt>
                <c:pt idx="28">
                  <c:v>115.24210047738121</c:v>
                </c:pt>
                <c:pt idx="29">
                  <c:v>114.07137985905887</c:v>
                </c:pt>
                <c:pt idx="30">
                  <c:v>114.07137985905887</c:v>
                </c:pt>
                <c:pt idx="31">
                  <c:v>113.54853375767219</c:v>
                </c:pt>
                <c:pt idx="32">
                  <c:v>113.58263241645828</c:v>
                </c:pt>
                <c:pt idx="33">
                  <c:v>113.6962946124119</c:v>
                </c:pt>
                <c:pt idx="34">
                  <c:v>114.04864741986815</c:v>
                </c:pt>
                <c:pt idx="35">
                  <c:v>114.28733803137077</c:v>
                </c:pt>
                <c:pt idx="36">
                  <c:v>113.730393271198</c:v>
                </c:pt>
                <c:pt idx="37">
                  <c:v>113.16208229142987</c:v>
                </c:pt>
                <c:pt idx="38">
                  <c:v>113.26437826778813</c:v>
                </c:pt>
                <c:pt idx="39">
                  <c:v>113.86678790634234</c:v>
                </c:pt>
                <c:pt idx="40">
                  <c:v>114.13957717663105</c:v>
                </c:pt>
                <c:pt idx="41">
                  <c:v>113.62809729483973</c:v>
                </c:pt>
                <c:pt idx="42">
                  <c:v>113.605364855649</c:v>
                </c:pt>
                <c:pt idx="43">
                  <c:v>113.3666742441464</c:v>
                </c:pt>
                <c:pt idx="44">
                  <c:v>113.15071607183451</c:v>
                </c:pt>
                <c:pt idx="45">
                  <c:v>113.04842009547625</c:v>
                </c:pt>
                <c:pt idx="46">
                  <c:v>113.12798363264378</c:v>
                </c:pt>
                <c:pt idx="47">
                  <c:v>113.13934985223914</c:v>
                </c:pt>
                <c:pt idx="48">
                  <c:v>112.73016594680608</c:v>
                </c:pt>
                <c:pt idx="49">
                  <c:v>112.2414185042055</c:v>
                </c:pt>
                <c:pt idx="50">
                  <c:v>112.84382814275972</c:v>
                </c:pt>
                <c:pt idx="51">
                  <c:v>113.4576040009093</c:v>
                </c:pt>
                <c:pt idx="52">
                  <c:v>113.6962946124119</c:v>
                </c:pt>
                <c:pt idx="53">
                  <c:v>113.32120936576494</c:v>
                </c:pt>
                <c:pt idx="54">
                  <c:v>113.50306887929074</c:v>
                </c:pt>
                <c:pt idx="55">
                  <c:v>113.28711070697885</c:v>
                </c:pt>
                <c:pt idx="56">
                  <c:v>113.43487156171857</c:v>
                </c:pt>
                <c:pt idx="57">
                  <c:v>113.52580131848147</c:v>
                </c:pt>
                <c:pt idx="58">
                  <c:v>113.41213912252785</c:v>
                </c:pt>
                <c:pt idx="59">
                  <c:v>113.30984314616958</c:v>
                </c:pt>
                <c:pt idx="60">
                  <c:v>113.42350534212321</c:v>
                </c:pt>
                <c:pt idx="61">
                  <c:v>113.94635144350988</c:v>
                </c:pt>
                <c:pt idx="62">
                  <c:v>114.44646510570584</c:v>
                </c:pt>
                <c:pt idx="63">
                  <c:v>115.20800181859514</c:v>
                </c:pt>
                <c:pt idx="64">
                  <c:v>114.70788815639918</c:v>
                </c:pt>
                <c:pt idx="65">
                  <c:v>114.00318254148669</c:v>
                </c:pt>
                <c:pt idx="66">
                  <c:v>113.66219595362583</c:v>
                </c:pt>
                <c:pt idx="67">
                  <c:v>113.11661741304842</c:v>
                </c:pt>
                <c:pt idx="68">
                  <c:v>113.01432143669015</c:v>
                </c:pt>
                <c:pt idx="69">
                  <c:v>113.08251875426232</c:v>
                </c:pt>
                <c:pt idx="70">
                  <c:v>113.10525119345306</c:v>
                </c:pt>
                <c:pt idx="71">
                  <c:v>113.09388497385768</c:v>
                </c:pt>
                <c:pt idx="72">
                  <c:v>112.13912252784723</c:v>
                </c:pt>
                <c:pt idx="73">
                  <c:v>111.90043191634462</c:v>
                </c:pt>
                <c:pt idx="74">
                  <c:v>112.44601045692202</c:v>
                </c:pt>
                <c:pt idx="75">
                  <c:v>113.13934985223914</c:v>
                </c:pt>
                <c:pt idx="76">
                  <c:v>112.68470106842463</c:v>
                </c:pt>
                <c:pt idx="77">
                  <c:v>112.04819277108433</c:v>
                </c:pt>
                <c:pt idx="78">
                  <c:v>112.04819277108433</c:v>
                </c:pt>
                <c:pt idx="79">
                  <c:v>111.26392361900432</c:v>
                </c:pt>
                <c:pt idx="80">
                  <c:v>110.63878154125938</c:v>
                </c:pt>
                <c:pt idx="81">
                  <c:v>110.53648556490111</c:v>
                </c:pt>
                <c:pt idx="82">
                  <c:v>110.22959763582632</c:v>
                </c:pt>
                <c:pt idx="83">
                  <c:v>109.92270970675153</c:v>
                </c:pt>
                <c:pt idx="84">
                  <c:v>109.52489202091384</c:v>
                </c:pt>
                <c:pt idx="85">
                  <c:v>109.29756762900659</c:v>
                </c:pt>
                <c:pt idx="86">
                  <c:v>109.46806092293703</c:v>
                </c:pt>
                <c:pt idx="87">
                  <c:v>109.6271879972721</c:v>
                </c:pt>
                <c:pt idx="88">
                  <c:v>109.3543987269834</c:v>
                </c:pt>
                <c:pt idx="89">
                  <c:v>108.26324164582859</c:v>
                </c:pt>
                <c:pt idx="90">
                  <c:v>108.09274835189815</c:v>
                </c:pt>
                <c:pt idx="91">
                  <c:v>107.18345078426914</c:v>
                </c:pt>
                <c:pt idx="92">
                  <c:v>106.85383041600363</c:v>
                </c:pt>
                <c:pt idx="93">
                  <c:v>107.01295749033871</c:v>
                </c:pt>
                <c:pt idx="94">
                  <c:v>106.83109797681291</c:v>
                </c:pt>
                <c:pt idx="95">
                  <c:v>106.35371675380767</c:v>
                </c:pt>
                <c:pt idx="96">
                  <c:v>106.25142077744941</c:v>
                </c:pt>
                <c:pt idx="97">
                  <c:v>106.22868833825869</c:v>
                </c:pt>
                <c:pt idx="98">
                  <c:v>107.17208456467378</c:v>
                </c:pt>
                <c:pt idx="99">
                  <c:v>107.75176176403728</c:v>
                </c:pt>
                <c:pt idx="100">
                  <c:v>107.92225505796772</c:v>
                </c:pt>
                <c:pt idx="101">
                  <c:v>107.63809956808365</c:v>
                </c:pt>
                <c:pt idx="102">
                  <c:v>107.22891566265059</c:v>
                </c:pt>
                <c:pt idx="103">
                  <c:v>106.85383041600363</c:v>
                </c:pt>
                <c:pt idx="104">
                  <c:v>106.77426687883609</c:v>
                </c:pt>
                <c:pt idx="105">
                  <c:v>105.76267333484883</c:v>
                </c:pt>
                <c:pt idx="106">
                  <c:v>105.88770175039781</c:v>
                </c:pt>
                <c:pt idx="107">
                  <c:v>105.81950443282564</c:v>
                </c:pt>
                <c:pt idx="108">
                  <c:v>105.36485564901113</c:v>
                </c:pt>
                <c:pt idx="109">
                  <c:v>104.88747442600591</c:v>
                </c:pt>
                <c:pt idx="110">
                  <c:v>105.66037735849056</c:v>
                </c:pt>
                <c:pt idx="111">
                  <c:v>106.39918163218913</c:v>
                </c:pt>
                <c:pt idx="112">
                  <c:v>106.99022505114799</c:v>
                </c:pt>
                <c:pt idx="113">
                  <c:v>106.67197090247782</c:v>
                </c:pt>
                <c:pt idx="114">
                  <c:v>106.60377358490565</c:v>
                </c:pt>
                <c:pt idx="115">
                  <c:v>106.75153443964537</c:v>
                </c:pt>
                <c:pt idx="116">
                  <c:v>106.70606956126392</c:v>
                </c:pt>
                <c:pt idx="117">
                  <c:v>106.05819504432826</c:v>
                </c:pt>
                <c:pt idx="118">
                  <c:v>106.01273016594681</c:v>
                </c:pt>
                <c:pt idx="119">
                  <c:v>106.1945896794726</c:v>
                </c:pt>
                <c:pt idx="120">
                  <c:v>105.68310979768128</c:v>
                </c:pt>
                <c:pt idx="121">
                  <c:v>105.60354626051375</c:v>
                </c:pt>
                <c:pt idx="122">
                  <c:v>106.86519663559899</c:v>
                </c:pt>
                <c:pt idx="123">
                  <c:v>106.78563309843146</c:v>
                </c:pt>
                <c:pt idx="124">
                  <c:v>106.58104114571493</c:v>
                </c:pt>
                <c:pt idx="125">
                  <c:v>105.5580813821323</c:v>
                </c:pt>
                <c:pt idx="126">
                  <c:v>104.86474198681518</c:v>
                </c:pt>
                <c:pt idx="127">
                  <c:v>104.41009320300067</c:v>
                </c:pt>
                <c:pt idx="128">
                  <c:v>104.20550125028416</c:v>
                </c:pt>
                <c:pt idx="129">
                  <c:v>102.73925892248238</c:v>
                </c:pt>
                <c:pt idx="130">
                  <c:v>102.10275062514208</c:v>
                </c:pt>
                <c:pt idx="131">
                  <c:v>101.42077744942031</c:v>
                </c:pt>
                <c:pt idx="132">
                  <c:v>100.89793134803364</c:v>
                </c:pt>
                <c:pt idx="133">
                  <c:v>100.35235280745624</c:v>
                </c:pt>
                <c:pt idx="134">
                  <c:v>100.47738122300522</c:v>
                </c:pt>
                <c:pt idx="135">
                  <c:v>101.17072061832233</c:v>
                </c:pt>
                <c:pt idx="136">
                  <c:v>100.80700159127073</c:v>
                </c:pt>
                <c:pt idx="137">
                  <c:v>100.35235280745624</c:v>
                </c:pt>
                <c:pt idx="138">
                  <c:v>99.545351216185495</c:v>
                </c:pt>
                <c:pt idx="139">
                  <c:v>99.602182314162306</c:v>
                </c:pt>
                <c:pt idx="14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0-4FF9-8AD2-890F045E8E14}"/>
            </c:ext>
          </c:extLst>
        </c:ser>
        <c:ser>
          <c:idx val="3"/>
          <c:order val="2"/>
          <c:tx>
            <c:strRef>
              <c:f>[3]INDICE!$E$1</c:f>
              <c:strCache>
                <c:ptCount val="1"/>
                <c:pt idx="0">
                  <c:v>Énergie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[3]INDICE!$B$2:$B$142</c:f>
              <c:numCache>
                <c:formatCode>General</c:formatCode>
                <c:ptCount val="141"/>
                <c:pt idx="0">
                  <c:v>2018</c:v>
                </c:pt>
                <c:pt idx="1">
                  <c:v>2018</c:v>
                </c:pt>
                <c:pt idx="2">
                  <c:v>2018</c:v>
                </c:pt>
                <c:pt idx="3">
                  <c:v>2018</c:v>
                </c:pt>
                <c:pt idx="4">
                  <c:v>2018</c:v>
                </c:pt>
                <c:pt idx="5">
                  <c:v>2018</c:v>
                </c:pt>
                <c:pt idx="6">
                  <c:v>2018</c:v>
                </c:pt>
                <c:pt idx="7">
                  <c:v>2018</c:v>
                </c:pt>
                <c:pt idx="8">
                  <c:v>2018</c:v>
                </c:pt>
                <c:pt idx="9">
                  <c:v>2017</c:v>
                </c:pt>
                <c:pt idx="10">
                  <c:v>2017</c:v>
                </c:pt>
                <c:pt idx="11">
                  <c:v>2017</c:v>
                </c:pt>
                <c:pt idx="12">
                  <c:v>2017</c:v>
                </c:pt>
                <c:pt idx="13">
                  <c:v>2017</c:v>
                </c:pt>
                <c:pt idx="14">
                  <c:v>2017</c:v>
                </c:pt>
                <c:pt idx="15">
                  <c:v>2017</c:v>
                </c:pt>
                <c:pt idx="16">
                  <c:v>2017</c:v>
                </c:pt>
                <c:pt idx="17">
                  <c:v>2017</c:v>
                </c:pt>
                <c:pt idx="18">
                  <c:v>2017</c:v>
                </c:pt>
                <c:pt idx="19">
                  <c:v>2017</c:v>
                </c:pt>
                <c:pt idx="20">
                  <c:v>2017</c:v>
                </c:pt>
                <c:pt idx="21">
                  <c:v>2016</c:v>
                </c:pt>
                <c:pt idx="22">
                  <c:v>2016</c:v>
                </c:pt>
                <c:pt idx="23">
                  <c:v>2016</c:v>
                </c:pt>
                <c:pt idx="24">
                  <c:v>2016</c:v>
                </c:pt>
                <c:pt idx="25">
                  <c:v>2016</c:v>
                </c:pt>
                <c:pt idx="26">
                  <c:v>2016</c:v>
                </c:pt>
                <c:pt idx="27">
                  <c:v>2016</c:v>
                </c:pt>
                <c:pt idx="28">
                  <c:v>2016</c:v>
                </c:pt>
                <c:pt idx="29">
                  <c:v>2016</c:v>
                </c:pt>
                <c:pt idx="30">
                  <c:v>2016</c:v>
                </c:pt>
                <c:pt idx="31">
                  <c:v>2016</c:v>
                </c:pt>
                <c:pt idx="32">
                  <c:v>2016</c:v>
                </c:pt>
                <c:pt idx="33">
                  <c:v>2015</c:v>
                </c:pt>
                <c:pt idx="34">
                  <c:v>2015</c:v>
                </c:pt>
                <c:pt idx="35">
                  <c:v>2015</c:v>
                </c:pt>
                <c:pt idx="36">
                  <c:v>2015</c:v>
                </c:pt>
                <c:pt idx="37">
                  <c:v>2015</c:v>
                </c:pt>
                <c:pt idx="38">
                  <c:v>2015</c:v>
                </c:pt>
                <c:pt idx="39">
                  <c:v>2015</c:v>
                </c:pt>
                <c:pt idx="40">
                  <c:v>2015</c:v>
                </c:pt>
                <c:pt idx="41">
                  <c:v>2015</c:v>
                </c:pt>
                <c:pt idx="42">
                  <c:v>2015</c:v>
                </c:pt>
                <c:pt idx="43">
                  <c:v>2015</c:v>
                </c:pt>
                <c:pt idx="44">
                  <c:v>2015</c:v>
                </c:pt>
                <c:pt idx="45">
                  <c:v>2014</c:v>
                </c:pt>
                <c:pt idx="46">
                  <c:v>2014</c:v>
                </c:pt>
                <c:pt idx="47">
                  <c:v>2014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2013</c:v>
                </c:pt>
                <c:pt idx="58">
                  <c:v>2013</c:v>
                </c:pt>
                <c:pt idx="59">
                  <c:v>2013</c:v>
                </c:pt>
                <c:pt idx="60">
                  <c:v>2013</c:v>
                </c:pt>
                <c:pt idx="61">
                  <c:v>2013</c:v>
                </c:pt>
                <c:pt idx="62">
                  <c:v>2013</c:v>
                </c:pt>
                <c:pt idx="63">
                  <c:v>2013</c:v>
                </c:pt>
                <c:pt idx="64">
                  <c:v>2013</c:v>
                </c:pt>
                <c:pt idx="65">
                  <c:v>2013</c:v>
                </c:pt>
                <c:pt idx="66">
                  <c:v>2013</c:v>
                </c:pt>
                <c:pt idx="67">
                  <c:v>2013</c:v>
                </c:pt>
                <c:pt idx="68">
                  <c:v>2013</c:v>
                </c:pt>
                <c:pt idx="69">
                  <c:v>2012</c:v>
                </c:pt>
                <c:pt idx="70">
                  <c:v>2012</c:v>
                </c:pt>
                <c:pt idx="71">
                  <c:v>2012</c:v>
                </c:pt>
                <c:pt idx="72">
                  <c:v>2012</c:v>
                </c:pt>
                <c:pt idx="73">
                  <c:v>2012</c:v>
                </c:pt>
                <c:pt idx="74">
                  <c:v>2012</c:v>
                </c:pt>
                <c:pt idx="75">
                  <c:v>2012</c:v>
                </c:pt>
                <c:pt idx="76">
                  <c:v>2012</c:v>
                </c:pt>
                <c:pt idx="77">
                  <c:v>2012</c:v>
                </c:pt>
                <c:pt idx="78">
                  <c:v>2012</c:v>
                </c:pt>
                <c:pt idx="79">
                  <c:v>2012</c:v>
                </c:pt>
                <c:pt idx="80">
                  <c:v>2012</c:v>
                </c:pt>
                <c:pt idx="81">
                  <c:v>2011</c:v>
                </c:pt>
                <c:pt idx="82">
                  <c:v>2011</c:v>
                </c:pt>
                <c:pt idx="83">
                  <c:v>2011</c:v>
                </c:pt>
                <c:pt idx="84">
                  <c:v>2011</c:v>
                </c:pt>
                <c:pt idx="85">
                  <c:v>2011</c:v>
                </c:pt>
                <c:pt idx="86">
                  <c:v>2011</c:v>
                </c:pt>
                <c:pt idx="87">
                  <c:v>2011</c:v>
                </c:pt>
                <c:pt idx="88">
                  <c:v>2011</c:v>
                </c:pt>
                <c:pt idx="89">
                  <c:v>2011</c:v>
                </c:pt>
                <c:pt idx="90">
                  <c:v>2011</c:v>
                </c:pt>
                <c:pt idx="91">
                  <c:v>2011</c:v>
                </c:pt>
                <c:pt idx="92">
                  <c:v>2011</c:v>
                </c:pt>
                <c:pt idx="93">
                  <c:v>2010</c:v>
                </c:pt>
                <c:pt idx="94">
                  <c:v>2010</c:v>
                </c:pt>
                <c:pt idx="95">
                  <c:v>2010</c:v>
                </c:pt>
                <c:pt idx="96">
                  <c:v>2010</c:v>
                </c:pt>
                <c:pt idx="97">
                  <c:v>2010</c:v>
                </c:pt>
                <c:pt idx="98">
                  <c:v>2010</c:v>
                </c:pt>
                <c:pt idx="99">
                  <c:v>2010</c:v>
                </c:pt>
                <c:pt idx="100">
                  <c:v>2010</c:v>
                </c:pt>
                <c:pt idx="101">
                  <c:v>2010</c:v>
                </c:pt>
                <c:pt idx="102">
                  <c:v>2010</c:v>
                </c:pt>
                <c:pt idx="103">
                  <c:v>2010</c:v>
                </c:pt>
                <c:pt idx="104">
                  <c:v>2010</c:v>
                </c:pt>
                <c:pt idx="105">
                  <c:v>2009</c:v>
                </c:pt>
                <c:pt idx="106">
                  <c:v>2009</c:v>
                </c:pt>
                <c:pt idx="107">
                  <c:v>2009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2008</c:v>
                </c:pt>
                <c:pt idx="118">
                  <c:v>2008</c:v>
                </c:pt>
                <c:pt idx="119">
                  <c:v>2008</c:v>
                </c:pt>
                <c:pt idx="120">
                  <c:v>2008</c:v>
                </c:pt>
                <c:pt idx="121">
                  <c:v>2008</c:v>
                </c:pt>
                <c:pt idx="122">
                  <c:v>2008</c:v>
                </c:pt>
                <c:pt idx="123">
                  <c:v>2008</c:v>
                </c:pt>
                <c:pt idx="124">
                  <c:v>2008</c:v>
                </c:pt>
                <c:pt idx="125">
                  <c:v>2008</c:v>
                </c:pt>
                <c:pt idx="126">
                  <c:v>2008</c:v>
                </c:pt>
                <c:pt idx="127">
                  <c:v>2008</c:v>
                </c:pt>
                <c:pt idx="128">
                  <c:v>2008</c:v>
                </c:pt>
                <c:pt idx="129">
                  <c:v>2007</c:v>
                </c:pt>
                <c:pt idx="130">
                  <c:v>2007</c:v>
                </c:pt>
                <c:pt idx="131">
                  <c:v>2007</c:v>
                </c:pt>
                <c:pt idx="132">
                  <c:v>2007</c:v>
                </c:pt>
                <c:pt idx="133">
                  <c:v>2007</c:v>
                </c:pt>
                <c:pt idx="134">
                  <c:v>2007</c:v>
                </c:pt>
                <c:pt idx="135">
                  <c:v>2007</c:v>
                </c:pt>
                <c:pt idx="136">
                  <c:v>2007</c:v>
                </c:pt>
                <c:pt idx="137">
                  <c:v>2007</c:v>
                </c:pt>
                <c:pt idx="138">
                  <c:v>2007</c:v>
                </c:pt>
                <c:pt idx="139">
                  <c:v>2007</c:v>
                </c:pt>
                <c:pt idx="140">
                  <c:v>2007</c:v>
                </c:pt>
              </c:numCache>
            </c:numRef>
          </c:cat>
          <c:val>
            <c:numRef>
              <c:f>[3]INDICE!$E$2:$E$142</c:f>
              <c:numCache>
                <c:formatCode>General</c:formatCode>
                <c:ptCount val="141"/>
                <c:pt idx="0">
                  <c:v>145.91927116284955</c:v>
                </c:pt>
                <c:pt idx="1">
                  <c:v>144.578008351259</c:v>
                </c:pt>
                <c:pt idx="2">
                  <c:v>144.54004808300644</c:v>
                </c:pt>
                <c:pt idx="3">
                  <c:v>143.84410983170949</c:v>
                </c:pt>
                <c:pt idx="4">
                  <c:v>142.61672782487662</c:v>
                </c:pt>
                <c:pt idx="5">
                  <c:v>139.87093508794129</c:v>
                </c:pt>
                <c:pt idx="6">
                  <c:v>138.55497912185245</c:v>
                </c:pt>
                <c:pt idx="7">
                  <c:v>139.52929267366824</c:v>
                </c:pt>
                <c:pt idx="8">
                  <c:v>139.51663925091736</c:v>
                </c:pt>
                <c:pt idx="9">
                  <c:v>133.27850183474629</c:v>
                </c:pt>
                <c:pt idx="10">
                  <c:v>132.64583069720359</c:v>
                </c:pt>
                <c:pt idx="11">
                  <c:v>130.60862963431609</c:v>
                </c:pt>
                <c:pt idx="12">
                  <c:v>129.35594078198153</c:v>
                </c:pt>
                <c:pt idx="13">
                  <c:v>127.98937112488927</c:v>
                </c:pt>
                <c:pt idx="14">
                  <c:v>126.47096039478679</c:v>
                </c:pt>
                <c:pt idx="15">
                  <c:v>128.14121219789953</c:v>
                </c:pt>
                <c:pt idx="16">
                  <c:v>129.59635581424774</c:v>
                </c:pt>
                <c:pt idx="17">
                  <c:v>131.58294318613184</c:v>
                </c:pt>
                <c:pt idx="18">
                  <c:v>131.93723902315577</c:v>
                </c:pt>
                <c:pt idx="19">
                  <c:v>132.59521700620019</c:v>
                </c:pt>
                <c:pt idx="20">
                  <c:v>132.60787042895103</c:v>
                </c:pt>
                <c:pt idx="21">
                  <c:v>126.91383019106668</c:v>
                </c:pt>
                <c:pt idx="22">
                  <c:v>125.80032898899152</c:v>
                </c:pt>
                <c:pt idx="23">
                  <c:v>124.67417436416551</c:v>
                </c:pt>
                <c:pt idx="24">
                  <c:v>123.1304567885613</c:v>
                </c:pt>
                <c:pt idx="25">
                  <c:v>122.10552954574212</c:v>
                </c:pt>
                <c:pt idx="26">
                  <c:v>124.09211691762621</c:v>
                </c:pt>
                <c:pt idx="27">
                  <c:v>125.76236872073896</c:v>
                </c:pt>
                <c:pt idx="28">
                  <c:v>123.04188282930532</c:v>
                </c:pt>
                <c:pt idx="29">
                  <c:v>120.43527774262938</c:v>
                </c:pt>
                <c:pt idx="30">
                  <c:v>120.06832848285461</c:v>
                </c:pt>
                <c:pt idx="31">
                  <c:v>119.01809439453372</c:v>
                </c:pt>
                <c:pt idx="32">
                  <c:v>120.23282297861572</c:v>
                </c:pt>
                <c:pt idx="33">
                  <c:v>121.66265974946222</c:v>
                </c:pt>
                <c:pt idx="34">
                  <c:v>123.18107047956472</c:v>
                </c:pt>
                <c:pt idx="35">
                  <c:v>123.763127926104</c:v>
                </c:pt>
                <c:pt idx="36">
                  <c:v>124.54764013665697</c:v>
                </c:pt>
                <c:pt idx="37">
                  <c:v>125.86359610274579</c:v>
                </c:pt>
                <c:pt idx="38">
                  <c:v>128.26774642540806</c:v>
                </c:pt>
                <c:pt idx="39">
                  <c:v>129.82411742376311</c:v>
                </c:pt>
                <c:pt idx="40">
                  <c:v>130.44413513855497</c:v>
                </c:pt>
                <c:pt idx="41">
                  <c:v>129.20409970897128</c:v>
                </c:pt>
                <c:pt idx="42">
                  <c:v>128.9510312539542</c:v>
                </c:pt>
                <c:pt idx="43">
                  <c:v>127.68568897886878</c:v>
                </c:pt>
                <c:pt idx="44">
                  <c:v>125.02847020118942</c:v>
                </c:pt>
                <c:pt idx="45">
                  <c:v>127.67303555611792</c:v>
                </c:pt>
                <c:pt idx="46">
                  <c:v>131.03884600784511</c:v>
                </c:pt>
                <c:pt idx="47">
                  <c:v>131.79805137289637</c:v>
                </c:pt>
                <c:pt idx="48">
                  <c:v>132.30418828293054</c:v>
                </c:pt>
                <c:pt idx="49">
                  <c:v>132.59521700620019</c:v>
                </c:pt>
                <c:pt idx="50">
                  <c:v>133.68341136277363</c:v>
                </c:pt>
                <c:pt idx="51">
                  <c:v>133.59483740351766</c:v>
                </c:pt>
                <c:pt idx="52">
                  <c:v>133.65810451727191</c:v>
                </c:pt>
                <c:pt idx="53">
                  <c:v>133.73402505377703</c:v>
                </c:pt>
                <c:pt idx="54">
                  <c:v>133.94913324054156</c:v>
                </c:pt>
                <c:pt idx="55">
                  <c:v>134.79691256484878</c:v>
                </c:pt>
                <c:pt idx="56">
                  <c:v>134.61976464633682</c:v>
                </c:pt>
                <c:pt idx="57">
                  <c:v>133.49361002151082</c:v>
                </c:pt>
                <c:pt idx="58">
                  <c:v>132.51929646969506</c:v>
                </c:pt>
                <c:pt idx="59">
                  <c:v>133.35442237125142</c:v>
                </c:pt>
                <c:pt idx="60">
                  <c:v>135.64469188915601</c:v>
                </c:pt>
                <c:pt idx="61">
                  <c:v>134.59445780083513</c:v>
                </c:pt>
                <c:pt idx="62">
                  <c:v>132.70909781095787</c:v>
                </c:pt>
                <c:pt idx="63">
                  <c:v>132.29153486017967</c:v>
                </c:pt>
                <c:pt idx="64">
                  <c:v>132.26622801467798</c:v>
                </c:pt>
                <c:pt idx="65">
                  <c:v>134.63241806908769</c:v>
                </c:pt>
                <c:pt idx="66">
                  <c:v>136.13817537643934</c:v>
                </c:pt>
                <c:pt idx="67">
                  <c:v>136.40389725420727</c:v>
                </c:pt>
                <c:pt idx="68">
                  <c:v>134.44261672782488</c:v>
                </c:pt>
                <c:pt idx="69">
                  <c:v>132.10173351891686</c:v>
                </c:pt>
                <c:pt idx="70">
                  <c:v>132.36745539668479</c:v>
                </c:pt>
                <c:pt idx="71">
                  <c:v>133.93647981779071</c:v>
                </c:pt>
                <c:pt idx="72">
                  <c:v>134.64507149183854</c:v>
                </c:pt>
                <c:pt idx="73">
                  <c:v>135.03732759711502</c:v>
                </c:pt>
                <c:pt idx="74">
                  <c:v>130.355561179299</c:v>
                </c:pt>
                <c:pt idx="75">
                  <c:v>130.05187903327851</c:v>
                </c:pt>
                <c:pt idx="76">
                  <c:v>132.82297861571556</c:v>
                </c:pt>
                <c:pt idx="77">
                  <c:v>134.89813994685562</c:v>
                </c:pt>
                <c:pt idx="78">
                  <c:v>134.72099202834366</c:v>
                </c:pt>
                <c:pt idx="79">
                  <c:v>133.18992787549033</c:v>
                </c:pt>
                <c:pt idx="80">
                  <c:v>131.82335821839808</c:v>
                </c:pt>
                <c:pt idx="81">
                  <c:v>128.79919018094395</c:v>
                </c:pt>
                <c:pt idx="82">
                  <c:v>128.90041756295076</c:v>
                </c:pt>
                <c:pt idx="83">
                  <c:v>127.40731367834999</c:v>
                </c:pt>
                <c:pt idx="84">
                  <c:v>127.24281918258889</c:v>
                </c:pt>
                <c:pt idx="85">
                  <c:v>126.34442616727824</c:v>
                </c:pt>
                <c:pt idx="86">
                  <c:v>125.83828925724409</c:v>
                </c:pt>
                <c:pt idx="87">
                  <c:v>125.85094267999494</c:v>
                </c:pt>
                <c:pt idx="88">
                  <c:v>126.49626724028849</c:v>
                </c:pt>
                <c:pt idx="89">
                  <c:v>128.10325192964697</c:v>
                </c:pt>
                <c:pt idx="90">
                  <c:v>126.50892066303935</c:v>
                </c:pt>
                <c:pt idx="91">
                  <c:v>123.51005947108693</c:v>
                </c:pt>
                <c:pt idx="92">
                  <c:v>122.18145008224725</c:v>
                </c:pt>
                <c:pt idx="93">
                  <c:v>117.866632924206</c:v>
                </c:pt>
                <c:pt idx="94">
                  <c:v>115.65228394280653</c:v>
                </c:pt>
                <c:pt idx="95">
                  <c:v>114.55143616348222</c:v>
                </c:pt>
                <c:pt idx="96">
                  <c:v>113.48854865241047</c:v>
                </c:pt>
                <c:pt idx="97">
                  <c:v>112.90649120587119</c:v>
                </c:pt>
                <c:pt idx="98">
                  <c:v>112.91914462862204</c:v>
                </c:pt>
                <c:pt idx="99">
                  <c:v>112.90649120587119</c:v>
                </c:pt>
                <c:pt idx="100">
                  <c:v>113.64038972542072</c:v>
                </c:pt>
                <c:pt idx="101">
                  <c:v>112.66607617360496</c:v>
                </c:pt>
                <c:pt idx="102">
                  <c:v>109.67986840440339</c:v>
                </c:pt>
                <c:pt idx="103">
                  <c:v>107.44021257750221</c:v>
                </c:pt>
                <c:pt idx="104">
                  <c:v>107.42755915475136</c:v>
                </c:pt>
                <c:pt idx="105">
                  <c:v>104.73238010881943</c:v>
                </c:pt>
                <c:pt idx="106">
                  <c:v>105.12463621409591</c:v>
                </c:pt>
                <c:pt idx="107">
                  <c:v>103.12539541946096</c:v>
                </c:pt>
                <c:pt idx="108">
                  <c:v>103.36581045172719</c:v>
                </c:pt>
                <c:pt idx="109">
                  <c:v>104.13766923952929</c:v>
                </c:pt>
                <c:pt idx="110">
                  <c:v>102.20169555864861</c:v>
                </c:pt>
                <c:pt idx="111">
                  <c:v>103.18866253321524</c:v>
                </c:pt>
                <c:pt idx="112">
                  <c:v>100.0253068455017</c:v>
                </c:pt>
                <c:pt idx="113">
                  <c:v>99.83550550423891</c:v>
                </c:pt>
                <c:pt idx="114">
                  <c:v>99.848158926989754</c:v>
                </c:pt>
                <c:pt idx="115">
                  <c:v>101.88535998987726</c:v>
                </c:pt>
                <c:pt idx="116">
                  <c:v>101.32860938883968</c:v>
                </c:pt>
                <c:pt idx="117">
                  <c:v>103.58091863849171</c:v>
                </c:pt>
                <c:pt idx="118">
                  <c:v>109.75578894090852</c:v>
                </c:pt>
                <c:pt idx="119">
                  <c:v>116.13311400733899</c:v>
                </c:pt>
                <c:pt idx="120">
                  <c:v>120.65038592939391</c:v>
                </c:pt>
                <c:pt idx="121">
                  <c:v>121.06794888017208</c:v>
                </c:pt>
                <c:pt idx="122">
                  <c:v>125.14235100594711</c:v>
                </c:pt>
                <c:pt idx="123">
                  <c:v>124.91458939643174</c:v>
                </c:pt>
                <c:pt idx="124">
                  <c:v>120.67569277489561</c:v>
                </c:pt>
                <c:pt idx="125">
                  <c:v>115.86739212957104</c:v>
                </c:pt>
                <c:pt idx="126">
                  <c:v>114.66531696823991</c:v>
                </c:pt>
                <c:pt idx="127">
                  <c:v>111.66645577628748</c:v>
                </c:pt>
                <c:pt idx="128">
                  <c:v>112.29912691383019</c:v>
                </c:pt>
                <c:pt idx="129">
                  <c:v>111.40073389851955</c:v>
                </c:pt>
                <c:pt idx="130">
                  <c:v>110.83132987473111</c:v>
                </c:pt>
                <c:pt idx="131">
                  <c:v>106.41528533468303</c:v>
                </c:pt>
                <c:pt idx="132">
                  <c:v>105.66873339238263</c:v>
                </c:pt>
                <c:pt idx="133">
                  <c:v>104.99810198658737</c:v>
                </c:pt>
                <c:pt idx="134">
                  <c:v>105.56750601037581</c:v>
                </c:pt>
                <c:pt idx="135">
                  <c:v>105.14994305959762</c:v>
                </c:pt>
                <c:pt idx="136">
                  <c:v>104.6058458813109</c:v>
                </c:pt>
                <c:pt idx="137">
                  <c:v>103.42907756548145</c:v>
                </c:pt>
                <c:pt idx="138">
                  <c:v>101.77147918511959</c:v>
                </c:pt>
                <c:pt idx="139">
                  <c:v>100.21510818676452</c:v>
                </c:pt>
                <c:pt idx="14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A0-4FF9-8AD2-890F045E8E14}"/>
            </c:ext>
          </c:extLst>
        </c:ser>
        <c:ser>
          <c:idx val="4"/>
          <c:order val="3"/>
          <c:tx>
            <c:strRef>
              <c:f>[3]INDICE!$F$1</c:f>
              <c:strCache>
                <c:ptCount val="1"/>
                <c:pt idx="0">
                  <c:v>Loyers effectifs </c:v>
                </c:pt>
              </c:strCache>
            </c:strRef>
          </c:tx>
          <c:spPr>
            <a:ln w="12700" cap="rnd">
              <a:solidFill>
                <a:srgbClr val="DBC437"/>
              </a:solidFill>
              <a:round/>
            </a:ln>
            <a:effectLst/>
          </c:spPr>
          <c:marker>
            <c:symbol val="none"/>
          </c:marker>
          <c:cat>
            <c:numRef>
              <c:f>[3]INDICE!$B$2:$B$142</c:f>
              <c:numCache>
                <c:formatCode>General</c:formatCode>
                <c:ptCount val="141"/>
                <c:pt idx="0">
                  <c:v>2018</c:v>
                </c:pt>
                <c:pt idx="1">
                  <c:v>2018</c:v>
                </c:pt>
                <c:pt idx="2">
                  <c:v>2018</c:v>
                </c:pt>
                <c:pt idx="3">
                  <c:v>2018</c:v>
                </c:pt>
                <c:pt idx="4">
                  <c:v>2018</c:v>
                </c:pt>
                <c:pt idx="5">
                  <c:v>2018</c:v>
                </c:pt>
                <c:pt idx="6">
                  <c:v>2018</c:v>
                </c:pt>
                <c:pt idx="7">
                  <c:v>2018</c:v>
                </c:pt>
                <c:pt idx="8">
                  <c:v>2018</c:v>
                </c:pt>
                <c:pt idx="9">
                  <c:v>2017</c:v>
                </c:pt>
                <c:pt idx="10">
                  <c:v>2017</c:v>
                </c:pt>
                <c:pt idx="11">
                  <c:v>2017</c:v>
                </c:pt>
                <c:pt idx="12">
                  <c:v>2017</c:v>
                </c:pt>
                <c:pt idx="13">
                  <c:v>2017</c:v>
                </c:pt>
                <c:pt idx="14">
                  <c:v>2017</c:v>
                </c:pt>
                <c:pt idx="15">
                  <c:v>2017</c:v>
                </c:pt>
                <c:pt idx="16">
                  <c:v>2017</c:v>
                </c:pt>
                <c:pt idx="17">
                  <c:v>2017</c:v>
                </c:pt>
                <c:pt idx="18">
                  <c:v>2017</c:v>
                </c:pt>
                <c:pt idx="19">
                  <c:v>2017</c:v>
                </c:pt>
                <c:pt idx="20">
                  <c:v>2017</c:v>
                </c:pt>
                <c:pt idx="21">
                  <c:v>2016</c:v>
                </c:pt>
                <c:pt idx="22">
                  <c:v>2016</c:v>
                </c:pt>
                <c:pt idx="23">
                  <c:v>2016</c:v>
                </c:pt>
                <c:pt idx="24">
                  <c:v>2016</c:v>
                </c:pt>
                <c:pt idx="25">
                  <c:v>2016</c:v>
                </c:pt>
                <c:pt idx="26">
                  <c:v>2016</c:v>
                </c:pt>
                <c:pt idx="27">
                  <c:v>2016</c:v>
                </c:pt>
                <c:pt idx="28">
                  <c:v>2016</c:v>
                </c:pt>
                <c:pt idx="29">
                  <c:v>2016</c:v>
                </c:pt>
                <c:pt idx="30">
                  <c:v>2016</c:v>
                </c:pt>
                <c:pt idx="31">
                  <c:v>2016</c:v>
                </c:pt>
                <c:pt idx="32">
                  <c:v>2016</c:v>
                </c:pt>
                <c:pt idx="33">
                  <c:v>2015</c:v>
                </c:pt>
                <c:pt idx="34">
                  <c:v>2015</c:v>
                </c:pt>
                <c:pt idx="35">
                  <c:v>2015</c:v>
                </c:pt>
                <c:pt idx="36">
                  <c:v>2015</c:v>
                </c:pt>
                <c:pt idx="37">
                  <c:v>2015</c:v>
                </c:pt>
                <c:pt idx="38">
                  <c:v>2015</c:v>
                </c:pt>
                <c:pt idx="39">
                  <c:v>2015</c:v>
                </c:pt>
                <c:pt idx="40">
                  <c:v>2015</c:v>
                </c:pt>
                <c:pt idx="41">
                  <c:v>2015</c:v>
                </c:pt>
                <c:pt idx="42">
                  <c:v>2015</c:v>
                </c:pt>
                <c:pt idx="43">
                  <c:v>2015</c:v>
                </c:pt>
                <c:pt idx="44">
                  <c:v>2015</c:v>
                </c:pt>
                <c:pt idx="45">
                  <c:v>2014</c:v>
                </c:pt>
                <c:pt idx="46">
                  <c:v>2014</c:v>
                </c:pt>
                <c:pt idx="47">
                  <c:v>2014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2013</c:v>
                </c:pt>
                <c:pt idx="58">
                  <c:v>2013</c:v>
                </c:pt>
                <c:pt idx="59">
                  <c:v>2013</c:v>
                </c:pt>
                <c:pt idx="60">
                  <c:v>2013</c:v>
                </c:pt>
                <c:pt idx="61">
                  <c:v>2013</c:v>
                </c:pt>
                <c:pt idx="62">
                  <c:v>2013</c:v>
                </c:pt>
                <c:pt idx="63">
                  <c:v>2013</c:v>
                </c:pt>
                <c:pt idx="64">
                  <c:v>2013</c:v>
                </c:pt>
                <c:pt idx="65">
                  <c:v>2013</c:v>
                </c:pt>
                <c:pt idx="66">
                  <c:v>2013</c:v>
                </c:pt>
                <c:pt idx="67">
                  <c:v>2013</c:v>
                </c:pt>
                <c:pt idx="68">
                  <c:v>2013</c:v>
                </c:pt>
                <c:pt idx="69">
                  <c:v>2012</c:v>
                </c:pt>
                <c:pt idx="70">
                  <c:v>2012</c:v>
                </c:pt>
                <c:pt idx="71">
                  <c:v>2012</c:v>
                </c:pt>
                <c:pt idx="72">
                  <c:v>2012</c:v>
                </c:pt>
                <c:pt idx="73">
                  <c:v>2012</c:v>
                </c:pt>
                <c:pt idx="74">
                  <c:v>2012</c:v>
                </c:pt>
                <c:pt idx="75">
                  <c:v>2012</c:v>
                </c:pt>
                <c:pt idx="76">
                  <c:v>2012</c:v>
                </c:pt>
                <c:pt idx="77">
                  <c:v>2012</c:v>
                </c:pt>
                <c:pt idx="78">
                  <c:v>2012</c:v>
                </c:pt>
                <c:pt idx="79">
                  <c:v>2012</c:v>
                </c:pt>
                <c:pt idx="80">
                  <c:v>2012</c:v>
                </c:pt>
                <c:pt idx="81">
                  <c:v>2011</c:v>
                </c:pt>
                <c:pt idx="82">
                  <c:v>2011</c:v>
                </c:pt>
                <c:pt idx="83">
                  <c:v>2011</c:v>
                </c:pt>
                <c:pt idx="84">
                  <c:v>2011</c:v>
                </c:pt>
                <c:pt idx="85">
                  <c:v>2011</c:v>
                </c:pt>
                <c:pt idx="86">
                  <c:v>2011</c:v>
                </c:pt>
                <c:pt idx="87">
                  <c:v>2011</c:v>
                </c:pt>
                <c:pt idx="88">
                  <c:v>2011</c:v>
                </c:pt>
                <c:pt idx="89">
                  <c:v>2011</c:v>
                </c:pt>
                <c:pt idx="90">
                  <c:v>2011</c:v>
                </c:pt>
                <c:pt idx="91">
                  <c:v>2011</c:v>
                </c:pt>
                <c:pt idx="92">
                  <c:v>2011</c:v>
                </c:pt>
                <c:pt idx="93">
                  <c:v>2010</c:v>
                </c:pt>
                <c:pt idx="94">
                  <c:v>2010</c:v>
                </c:pt>
                <c:pt idx="95">
                  <c:v>2010</c:v>
                </c:pt>
                <c:pt idx="96">
                  <c:v>2010</c:v>
                </c:pt>
                <c:pt idx="97">
                  <c:v>2010</c:v>
                </c:pt>
                <c:pt idx="98">
                  <c:v>2010</c:v>
                </c:pt>
                <c:pt idx="99">
                  <c:v>2010</c:v>
                </c:pt>
                <c:pt idx="100">
                  <c:v>2010</c:v>
                </c:pt>
                <c:pt idx="101">
                  <c:v>2010</c:v>
                </c:pt>
                <c:pt idx="102">
                  <c:v>2010</c:v>
                </c:pt>
                <c:pt idx="103">
                  <c:v>2010</c:v>
                </c:pt>
                <c:pt idx="104">
                  <c:v>2010</c:v>
                </c:pt>
                <c:pt idx="105">
                  <c:v>2009</c:v>
                </c:pt>
                <c:pt idx="106">
                  <c:v>2009</c:v>
                </c:pt>
                <c:pt idx="107">
                  <c:v>2009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2008</c:v>
                </c:pt>
                <c:pt idx="118">
                  <c:v>2008</c:v>
                </c:pt>
                <c:pt idx="119">
                  <c:v>2008</c:v>
                </c:pt>
                <c:pt idx="120">
                  <c:v>2008</c:v>
                </c:pt>
                <c:pt idx="121">
                  <c:v>2008</c:v>
                </c:pt>
                <c:pt idx="122">
                  <c:v>2008</c:v>
                </c:pt>
                <c:pt idx="123">
                  <c:v>2008</c:v>
                </c:pt>
                <c:pt idx="124">
                  <c:v>2008</c:v>
                </c:pt>
                <c:pt idx="125">
                  <c:v>2008</c:v>
                </c:pt>
                <c:pt idx="126">
                  <c:v>2008</c:v>
                </c:pt>
                <c:pt idx="127">
                  <c:v>2008</c:v>
                </c:pt>
                <c:pt idx="128">
                  <c:v>2008</c:v>
                </c:pt>
                <c:pt idx="129">
                  <c:v>2007</c:v>
                </c:pt>
                <c:pt idx="130">
                  <c:v>2007</c:v>
                </c:pt>
                <c:pt idx="131">
                  <c:v>2007</c:v>
                </c:pt>
                <c:pt idx="132">
                  <c:v>2007</c:v>
                </c:pt>
                <c:pt idx="133">
                  <c:v>2007</c:v>
                </c:pt>
                <c:pt idx="134">
                  <c:v>2007</c:v>
                </c:pt>
                <c:pt idx="135">
                  <c:v>2007</c:v>
                </c:pt>
                <c:pt idx="136">
                  <c:v>2007</c:v>
                </c:pt>
                <c:pt idx="137">
                  <c:v>2007</c:v>
                </c:pt>
                <c:pt idx="138">
                  <c:v>2007</c:v>
                </c:pt>
                <c:pt idx="139">
                  <c:v>2007</c:v>
                </c:pt>
                <c:pt idx="140">
                  <c:v>2007</c:v>
                </c:pt>
              </c:numCache>
            </c:numRef>
          </c:cat>
          <c:val>
            <c:numRef>
              <c:f>[3]INDICE!$F$2:$F$142</c:f>
              <c:numCache>
                <c:formatCode>General</c:formatCode>
                <c:ptCount val="141"/>
                <c:pt idx="0">
                  <c:v>113.9803383630544</c:v>
                </c:pt>
                <c:pt idx="1">
                  <c:v>113.95747599451303</c:v>
                </c:pt>
                <c:pt idx="2">
                  <c:v>114.07178783721993</c:v>
                </c:pt>
                <c:pt idx="3">
                  <c:v>114.14037494284408</c:v>
                </c:pt>
                <c:pt idx="4">
                  <c:v>115.45496113397347</c:v>
                </c:pt>
                <c:pt idx="5">
                  <c:v>115.36351165980795</c:v>
                </c:pt>
                <c:pt idx="6">
                  <c:v>115.31778692272519</c:v>
                </c:pt>
                <c:pt idx="7">
                  <c:v>115.29492455418381</c:v>
                </c:pt>
                <c:pt idx="8">
                  <c:v>115.12345679012346</c:v>
                </c:pt>
                <c:pt idx="9">
                  <c:v>115.04343850022862</c:v>
                </c:pt>
                <c:pt idx="10">
                  <c:v>115.03200731595793</c:v>
                </c:pt>
                <c:pt idx="11">
                  <c:v>114.99771376314585</c:v>
                </c:pt>
                <c:pt idx="12">
                  <c:v>114.9405578417924</c:v>
                </c:pt>
                <c:pt idx="13">
                  <c:v>114.92912665752172</c:v>
                </c:pt>
                <c:pt idx="14">
                  <c:v>114.89483310470965</c:v>
                </c:pt>
                <c:pt idx="15">
                  <c:v>114.90626428898034</c:v>
                </c:pt>
                <c:pt idx="16">
                  <c:v>114.88340192043896</c:v>
                </c:pt>
                <c:pt idx="17">
                  <c:v>114.86053955189757</c:v>
                </c:pt>
                <c:pt idx="18">
                  <c:v>114.79195244627343</c:v>
                </c:pt>
                <c:pt idx="19">
                  <c:v>114.76909007773205</c:v>
                </c:pt>
                <c:pt idx="20">
                  <c:v>114.73479652491997</c:v>
                </c:pt>
                <c:pt idx="21">
                  <c:v>114.79195244627343</c:v>
                </c:pt>
                <c:pt idx="22">
                  <c:v>114.79195244627343</c:v>
                </c:pt>
                <c:pt idx="23">
                  <c:v>114.75765889346135</c:v>
                </c:pt>
                <c:pt idx="24">
                  <c:v>114.75765889346135</c:v>
                </c:pt>
                <c:pt idx="25">
                  <c:v>114.73479652491997</c:v>
                </c:pt>
                <c:pt idx="26">
                  <c:v>114.7005029721079</c:v>
                </c:pt>
                <c:pt idx="27">
                  <c:v>114.67764060356653</c:v>
                </c:pt>
                <c:pt idx="28">
                  <c:v>114.66620941929584</c:v>
                </c:pt>
                <c:pt idx="29">
                  <c:v>114.60905349794238</c:v>
                </c:pt>
                <c:pt idx="30">
                  <c:v>114.59762231367169</c:v>
                </c:pt>
                <c:pt idx="31">
                  <c:v>114.59762231367169</c:v>
                </c:pt>
                <c:pt idx="32">
                  <c:v>114.50617283950616</c:v>
                </c:pt>
                <c:pt idx="33">
                  <c:v>114.49474165523547</c:v>
                </c:pt>
                <c:pt idx="34">
                  <c:v>114.48331047096478</c:v>
                </c:pt>
                <c:pt idx="35">
                  <c:v>114.48331047096478</c:v>
                </c:pt>
                <c:pt idx="36">
                  <c:v>114.48331047096478</c:v>
                </c:pt>
                <c:pt idx="37">
                  <c:v>114.44901691815272</c:v>
                </c:pt>
                <c:pt idx="38">
                  <c:v>114.31184270690443</c:v>
                </c:pt>
                <c:pt idx="39">
                  <c:v>114.30041152263374</c:v>
                </c:pt>
                <c:pt idx="40">
                  <c:v>114.27754915409236</c:v>
                </c:pt>
                <c:pt idx="41">
                  <c:v>114.20896204846822</c:v>
                </c:pt>
                <c:pt idx="42">
                  <c:v>114.14037494284408</c:v>
                </c:pt>
                <c:pt idx="43">
                  <c:v>114.11751257430269</c:v>
                </c:pt>
                <c:pt idx="44">
                  <c:v>113.9803383630544</c:v>
                </c:pt>
                <c:pt idx="45">
                  <c:v>113.95747599451303</c:v>
                </c:pt>
                <c:pt idx="46">
                  <c:v>113.90032007315958</c:v>
                </c:pt>
                <c:pt idx="47">
                  <c:v>113.80887059899405</c:v>
                </c:pt>
                <c:pt idx="48">
                  <c:v>113.7402834933699</c:v>
                </c:pt>
                <c:pt idx="49">
                  <c:v>113.68312757201646</c:v>
                </c:pt>
                <c:pt idx="50">
                  <c:v>113.60310928212162</c:v>
                </c:pt>
                <c:pt idx="51">
                  <c:v>113.56881572930955</c:v>
                </c:pt>
                <c:pt idx="52">
                  <c:v>113.52309099222678</c:v>
                </c:pt>
                <c:pt idx="53">
                  <c:v>113.42021033379058</c:v>
                </c:pt>
                <c:pt idx="54">
                  <c:v>113.42021033379058</c:v>
                </c:pt>
                <c:pt idx="55">
                  <c:v>113.36305441243712</c:v>
                </c:pt>
                <c:pt idx="56">
                  <c:v>112.94010059442158</c:v>
                </c:pt>
                <c:pt idx="57">
                  <c:v>112.83721993598536</c:v>
                </c:pt>
                <c:pt idx="58">
                  <c:v>112.80292638317329</c:v>
                </c:pt>
                <c:pt idx="59">
                  <c:v>112.75720164609054</c:v>
                </c:pt>
                <c:pt idx="60">
                  <c:v>112.74577046181984</c:v>
                </c:pt>
                <c:pt idx="61">
                  <c:v>112.65432098765432</c:v>
                </c:pt>
                <c:pt idx="62">
                  <c:v>112.51714677640604</c:v>
                </c:pt>
                <c:pt idx="63">
                  <c:v>112.3113854595336</c:v>
                </c:pt>
                <c:pt idx="64">
                  <c:v>112.28852309099223</c:v>
                </c:pt>
                <c:pt idx="65">
                  <c:v>112.20850480109739</c:v>
                </c:pt>
                <c:pt idx="66">
                  <c:v>112.1970736168267</c:v>
                </c:pt>
                <c:pt idx="67">
                  <c:v>112.10562414266117</c:v>
                </c:pt>
                <c:pt idx="68">
                  <c:v>111.4769090077732</c:v>
                </c:pt>
                <c:pt idx="69">
                  <c:v>111.36259716506629</c:v>
                </c:pt>
                <c:pt idx="70">
                  <c:v>111.25971650663008</c:v>
                </c:pt>
                <c:pt idx="71">
                  <c:v>111.14540466392317</c:v>
                </c:pt>
                <c:pt idx="72">
                  <c:v>110.95107453132144</c:v>
                </c:pt>
                <c:pt idx="73">
                  <c:v>110.83676268861454</c:v>
                </c:pt>
                <c:pt idx="74">
                  <c:v>110.72245084590763</c:v>
                </c:pt>
                <c:pt idx="75">
                  <c:v>110.68815729309556</c:v>
                </c:pt>
                <c:pt idx="76">
                  <c:v>110.56241426611797</c:v>
                </c:pt>
                <c:pt idx="77">
                  <c:v>110.44810242341106</c:v>
                </c:pt>
                <c:pt idx="78">
                  <c:v>110.09373571101966</c:v>
                </c:pt>
                <c:pt idx="79">
                  <c:v>109.88797439414724</c:v>
                </c:pt>
                <c:pt idx="80">
                  <c:v>109.6707818930041</c:v>
                </c:pt>
                <c:pt idx="81">
                  <c:v>109.48788294467306</c:v>
                </c:pt>
                <c:pt idx="82">
                  <c:v>109.38500228623685</c:v>
                </c:pt>
                <c:pt idx="83">
                  <c:v>109.27069044352994</c:v>
                </c:pt>
                <c:pt idx="84">
                  <c:v>109.17924096936441</c:v>
                </c:pt>
                <c:pt idx="85">
                  <c:v>109.07636031092821</c:v>
                </c:pt>
                <c:pt idx="86">
                  <c:v>108.9620484682213</c:v>
                </c:pt>
                <c:pt idx="87">
                  <c:v>108.88203017832647</c:v>
                </c:pt>
                <c:pt idx="88">
                  <c:v>108.77914951989025</c:v>
                </c:pt>
                <c:pt idx="89">
                  <c:v>108.66483767718336</c:v>
                </c:pt>
                <c:pt idx="90">
                  <c:v>108.65340649291267</c:v>
                </c:pt>
                <c:pt idx="91">
                  <c:v>108.42478280749886</c:v>
                </c:pt>
                <c:pt idx="92">
                  <c:v>108.20759030635574</c:v>
                </c:pt>
                <c:pt idx="93">
                  <c:v>108.13900320073159</c:v>
                </c:pt>
                <c:pt idx="94">
                  <c:v>108.03612254229537</c:v>
                </c:pt>
                <c:pt idx="95">
                  <c:v>107.92181069958848</c:v>
                </c:pt>
                <c:pt idx="96">
                  <c:v>107.97896662094192</c:v>
                </c:pt>
                <c:pt idx="97">
                  <c:v>107.81893004115226</c:v>
                </c:pt>
                <c:pt idx="98">
                  <c:v>107.67032464563329</c:v>
                </c:pt>
                <c:pt idx="99">
                  <c:v>107.68175582990398</c:v>
                </c:pt>
                <c:pt idx="100">
                  <c:v>107.57887517146776</c:v>
                </c:pt>
                <c:pt idx="101">
                  <c:v>107.48742569730224</c:v>
                </c:pt>
                <c:pt idx="102">
                  <c:v>107.38454503886602</c:v>
                </c:pt>
                <c:pt idx="103">
                  <c:v>107.11019661636945</c:v>
                </c:pt>
                <c:pt idx="104">
                  <c:v>106.87014174668495</c:v>
                </c:pt>
                <c:pt idx="105">
                  <c:v>106.8015546410608</c:v>
                </c:pt>
                <c:pt idx="106">
                  <c:v>106.68724279835391</c:v>
                </c:pt>
                <c:pt idx="107">
                  <c:v>106.58436213991769</c:v>
                </c:pt>
                <c:pt idx="108">
                  <c:v>106.58436213991769</c:v>
                </c:pt>
                <c:pt idx="109">
                  <c:v>106.3328760859625</c:v>
                </c:pt>
                <c:pt idx="110">
                  <c:v>106.08139003200731</c:v>
                </c:pt>
                <c:pt idx="111">
                  <c:v>105.95564700502972</c:v>
                </c:pt>
                <c:pt idx="112">
                  <c:v>105.79561042524006</c:v>
                </c:pt>
                <c:pt idx="113">
                  <c:v>105.64700502972107</c:v>
                </c:pt>
                <c:pt idx="114">
                  <c:v>105.21262002743484</c:v>
                </c:pt>
                <c:pt idx="115">
                  <c:v>104.94970278920896</c:v>
                </c:pt>
                <c:pt idx="116">
                  <c:v>104.70964791952446</c:v>
                </c:pt>
                <c:pt idx="117">
                  <c:v>104.74394147233653</c:v>
                </c:pt>
                <c:pt idx="118">
                  <c:v>104.57247370827618</c:v>
                </c:pt>
                <c:pt idx="119">
                  <c:v>104.40100594421581</c:v>
                </c:pt>
                <c:pt idx="120">
                  <c:v>104.24096936442615</c:v>
                </c:pt>
                <c:pt idx="121">
                  <c:v>104.00091449474165</c:v>
                </c:pt>
                <c:pt idx="122">
                  <c:v>103.74942844078646</c:v>
                </c:pt>
                <c:pt idx="123">
                  <c:v>103.79515317786922</c:v>
                </c:pt>
                <c:pt idx="124">
                  <c:v>103.62368541380887</c:v>
                </c:pt>
                <c:pt idx="125">
                  <c:v>103.4522176497485</c:v>
                </c:pt>
                <c:pt idx="126">
                  <c:v>103.38363054412437</c:v>
                </c:pt>
                <c:pt idx="127">
                  <c:v>103.16643804298124</c:v>
                </c:pt>
                <c:pt idx="128">
                  <c:v>102.94924554183812</c:v>
                </c:pt>
                <c:pt idx="129">
                  <c:v>102.93781435756743</c:v>
                </c:pt>
                <c:pt idx="130">
                  <c:v>102.67489711934157</c:v>
                </c:pt>
                <c:pt idx="131">
                  <c:v>102.40054869684499</c:v>
                </c:pt>
                <c:pt idx="132">
                  <c:v>102.21764974851394</c:v>
                </c:pt>
                <c:pt idx="133">
                  <c:v>101.92043895747599</c:v>
                </c:pt>
                <c:pt idx="134">
                  <c:v>101.61179698216735</c:v>
                </c:pt>
                <c:pt idx="135">
                  <c:v>101.5432098765432</c:v>
                </c:pt>
                <c:pt idx="136">
                  <c:v>101.34887974394147</c:v>
                </c:pt>
                <c:pt idx="137">
                  <c:v>101.15454961133973</c:v>
                </c:pt>
                <c:pt idx="138">
                  <c:v>100.70873342478281</c:v>
                </c:pt>
                <c:pt idx="139">
                  <c:v>100.3543667123914</c:v>
                </c:pt>
                <c:pt idx="14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A0-4FF9-8AD2-890F045E8E14}"/>
            </c:ext>
          </c:extLst>
        </c:ser>
        <c:ser>
          <c:idx val="5"/>
          <c:order val="4"/>
          <c:tx>
            <c:strRef>
              <c:f>[3]INDICE!$G$1</c:f>
              <c:strCache>
                <c:ptCount val="1"/>
                <c:pt idx="0">
                  <c:v>Loisirs et culture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[3]INDICE!$B$2:$B$142</c:f>
              <c:numCache>
                <c:formatCode>General</c:formatCode>
                <c:ptCount val="141"/>
                <c:pt idx="0">
                  <c:v>2018</c:v>
                </c:pt>
                <c:pt idx="1">
                  <c:v>2018</c:v>
                </c:pt>
                <c:pt idx="2">
                  <c:v>2018</c:v>
                </c:pt>
                <c:pt idx="3">
                  <c:v>2018</c:v>
                </c:pt>
                <c:pt idx="4">
                  <c:v>2018</c:v>
                </c:pt>
                <c:pt idx="5">
                  <c:v>2018</c:v>
                </c:pt>
                <c:pt idx="6">
                  <c:v>2018</c:v>
                </c:pt>
                <c:pt idx="7">
                  <c:v>2018</c:v>
                </c:pt>
                <c:pt idx="8">
                  <c:v>2018</c:v>
                </c:pt>
                <c:pt idx="9">
                  <c:v>2017</c:v>
                </c:pt>
                <c:pt idx="10">
                  <c:v>2017</c:v>
                </c:pt>
                <c:pt idx="11">
                  <c:v>2017</c:v>
                </c:pt>
                <c:pt idx="12">
                  <c:v>2017</c:v>
                </c:pt>
                <c:pt idx="13">
                  <c:v>2017</c:v>
                </c:pt>
                <c:pt idx="14">
                  <c:v>2017</c:v>
                </c:pt>
                <c:pt idx="15">
                  <c:v>2017</c:v>
                </c:pt>
                <c:pt idx="16">
                  <c:v>2017</c:v>
                </c:pt>
                <c:pt idx="17">
                  <c:v>2017</c:v>
                </c:pt>
                <c:pt idx="18">
                  <c:v>2017</c:v>
                </c:pt>
                <c:pt idx="19">
                  <c:v>2017</c:v>
                </c:pt>
                <c:pt idx="20">
                  <c:v>2017</c:v>
                </c:pt>
                <c:pt idx="21">
                  <c:v>2016</c:v>
                </c:pt>
                <c:pt idx="22">
                  <c:v>2016</c:v>
                </c:pt>
                <c:pt idx="23">
                  <c:v>2016</c:v>
                </c:pt>
                <c:pt idx="24">
                  <c:v>2016</c:v>
                </c:pt>
                <c:pt idx="25">
                  <c:v>2016</c:v>
                </c:pt>
                <c:pt idx="26">
                  <c:v>2016</c:v>
                </c:pt>
                <c:pt idx="27">
                  <c:v>2016</c:v>
                </c:pt>
                <c:pt idx="28">
                  <c:v>2016</c:v>
                </c:pt>
                <c:pt idx="29">
                  <c:v>2016</c:v>
                </c:pt>
                <c:pt idx="30">
                  <c:v>2016</c:v>
                </c:pt>
                <c:pt idx="31">
                  <c:v>2016</c:v>
                </c:pt>
                <c:pt idx="32">
                  <c:v>2016</c:v>
                </c:pt>
                <c:pt idx="33">
                  <c:v>2015</c:v>
                </c:pt>
                <c:pt idx="34">
                  <c:v>2015</c:v>
                </c:pt>
                <c:pt idx="35">
                  <c:v>2015</c:v>
                </c:pt>
                <c:pt idx="36">
                  <c:v>2015</c:v>
                </c:pt>
                <c:pt idx="37">
                  <c:v>2015</c:v>
                </c:pt>
                <c:pt idx="38">
                  <c:v>2015</c:v>
                </c:pt>
                <c:pt idx="39">
                  <c:v>2015</c:v>
                </c:pt>
                <c:pt idx="40">
                  <c:v>2015</c:v>
                </c:pt>
                <c:pt idx="41">
                  <c:v>2015</c:v>
                </c:pt>
                <c:pt idx="42">
                  <c:v>2015</c:v>
                </c:pt>
                <c:pt idx="43">
                  <c:v>2015</c:v>
                </c:pt>
                <c:pt idx="44">
                  <c:v>2015</c:v>
                </c:pt>
                <c:pt idx="45">
                  <c:v>2014</c:v>
                </c:pt>
                <c:pt idx="46">
                  <c:v>2014</c:v>
                </c:pt>
                <c:pt idx="47">
                  <c:v>2014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2013</c:v>
                </c:pt>
                <c:pt idx="58">
                  <c:v>2013</c:v>
                </c:pt>
                <c:pt idx="59">
                  <c:v>2013</c:v>
                </c:pt>
                <c:pt idx="60">
                  <c:v>2013</c:v>
                </c:pt>
                <c:pt idx="61">
                  <c:v>2013</c:v>
                </c:pt>
                <c:pt idx="62">
                  <c:v>2013</c:v>
                </c:pt>
                <c:pt idx="63">
                  <c:v>2013</c:v>
                </c:pt>
                <c:pt idx="64">
                  <c:v>2013</c:v>
                </c:pt>
                <c:pt idx="65">
                  <c:v>2013</c:v>
                </c:pt>
                <c:pt idx="66">
                  <c:v>2013</c:v>
                </c:pt>
                <c:pt idx="67">
                  <c:v>2013</c:v>
                </c:pt>
                <c:pt idx="68">
                  <c:v>2013</c:v>
                </c:pt>
                <c:pt idx="69">
                  <c:v>2012</c:v>
                </c:pt>
                <c:pt idx="70">
                  <c:v>2012</c:v>
                </c:pt>
                <c:pt idx="71">
                  <c:v>2012</c:v>
                </c:pt>
                <c:pt idx="72">
                  <c:v>2012</c:v>
                </c:pt>
                <c:pt idx="73">
                  <c:v>2012</c:v>
                </c:pt>
                <c:pt idx="74">
                  <c:v>2012</c:v>
                </c:pt>
                <c:pt idx="75">
                  <c:v>2012</c:v>
                </c:pt>
                <c:pt idx="76">
                  <c:v>2012</c:v>
                </c:pt>
                <c:pt idx="77">
                  <c:v>2012</c:v>
                </c:pt>
                <c:pt idx="78">
                  <c:v>2012</c:v>
                </c:pt>
                <c:pt idx="79">
                  <c:v>2012</c:v>
                </c:pt>
                <c:pt idx="80">
                  <c:v>2012</c:v>
                </c:pt>
                <c:pt idx="81">
                  <c:v>2011</c:v>
                </c:pt>
                <c:pt idx="82">
                  <c:v>2011</c:v>
                </c:pt>
                <c:pt idx="83">
                  <c:v>2011</c:v>
                </c:pt>
                <c:pt idx="84">
                  <c:v>2011</c:v>
                </c:pt>
                <c:pt idx="85">
                  <c:v>2011</c:v>
                </c:pt>
                <c:pt idx="86">
                  <c:v>2011</c:v>
                </c:pt>
                <c:pt idx="87">
                  <c:v>2011</c:v>
                </c:pt>
                <c:pt idx="88">
                  <c:v>2011</c:v>
                </c:pt>
                <c:pt idx="89">
                  <c:v>2011</c:v>
                </c:pt>
                <c:pt idx="90">
                  <c:v>2011</c:v>
                </c:pt>
                <c:pt idx="91">
                  <c:v>2011</c:v>
                </c:pt>
                <c:pt idx="92">
                  <c:v>2011</c:v>
                </c:pt>
                <c:pt idx="93">
                  <c:v>2010</c:v>
                </c:pt>
                <c:pt idx="94">
                  <c:v>2010</c:v>
                </c:pt>
                <c:pt idx="95">
                  <c:v>2010</c:v>
                </c:pt>
                <c:pt idx="96">
                  <c:v>2010</c:v>
                </c:pt>
                <c:pt idx="97">
                  <c:v>2010</c:v>
                </c:pt>
                <c:pt idx="98">
                  <c:v>2010</c:v>
                </c:pt>
                <c:pt idx="99">
                  <c:v>2010</c:v>
                </c:pt>
                <c:pt idx="100">
                  <c:v>2010</c:v>
                </c:pt>
                <c:pt idx="101">
                  <c:v>2010</c:v>
                </c:pt>
                <c:pt idx="102">
                  <c:v>2010</c:v>
                </c:pt>
                <c:pt idx="103">
                  <c:v>2010</c:v>
                </c:pt>
                <c:pt idx="104">
                  <c:v>2010</c:v>
                </c:pt>
                <c:pt idx="105">
                  <c:v>2009</c:v>
                </c:pt>
                <c:pt idx="106">
                  <c:v>2009</c:v>
                </c:pt>
                <c:pt idx="107">
                  <c:v>2009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2008</c:v>
                </c:pt>
                <c:pt idx="118">
                  <c:v>2008</c:v>
                </c:pt>
                <c:pt idx="119">
                  <c:v>2008</c:v>
                </c:pt>
                <c:pt idx="120">
                  <c:v>2008</c:v>
                </c:pt>
                <c:pt idx="121">
                  <c:v>2008</c:v>
                </c:pt>
                <c:pt idx="122">
                  <c:v>2008</c:v>
                </c:pt>
                <c:pt idx="123">
                  <c:v>2008</c:v>
                </c:pt>
                <c:pt idx="124">
                  <c:v>2008</c:v>
                </c:pt>
                <c:pt idx="125">
                  <c:v>2008</c:v>
                </c:pt>
                <c:pt idx="126">
                  <c:v>2008</c:v>
                </c:pt>
                <c:pt idx="127">
                  <c:v>2008</c:v>
                </c:pt>
                <c:pt idx="128">
                  <c:v>2008</c:v>
                </c:pt>
                <c:pt idx="129">
                  <c:v>2007</c:v>
                </c:pt>
                <c:pt idx="130">
                  <c:v>2007</c:v>
                </c:pt>
                <c:pt idx="131">
                  <c:v>2007</c:v>
                </c:pt>
                <c:pt idx="132">
                  <c:v>2007</c:v>
                </c:pt>
                <c:pt idx="133">
                  <c:v>2007</c:v>
                </c:pt>
                <c:pt idx="134">
                  <c:v>2007</c:v>
                </c:pt>
                <c:pt idx="135">
                  <c:v>2007</c:v>
                </c:pt>
                <c:pt idx="136">
                  <c:v>2007</c:v>
                </c:pt>
                <c:pt idx="137">
                  <c:v>2007</c:v>
                </c:pt>
                <c:pt idx="138">
                  <c:v>2007</c:v>
                </c:pt>
                <c:pt idx="139">
                  <c:v>2007</c:v>
                </c:pt>
                <c:pt idx="140">
                  <c:v>2007</c:v>
                </c:pt>
              </c:numCache>
            </c:numRef>
          </c:cat>
          <c:val>
            <c:numRef>
              <c:f>[3]INDICE!$G$2:$G$142</c:f>
              <c:numCache>
                <c:formatCode>General</c:formatCode>
                <c:ptCount val="141"/>
                <c:pt idx="0">
                  <c:v>97.484813971146551</c:v>
                </c:pt>
                <c:pt idx="1">
                  <c:v>98.177676537585427</c:v>
                </c:pt>
                <c:pt idx="2">
                  <c:v>97.788534548215637</c:v>
                </c:pt>
                <c:pt idx="3">
                  <c:v>97.171602126044036</c:v>
                </c:pt>
                <c:pt idx="4">
                  <c:v>97.456340167046321</c:v>
                </c:pt>
                <c:pt idx="5">
                  <c:v>96.706529992406985</c:v>
                </c:pt>
                <c:pt idx="6">
                  <c:v>96.156036446469244</c:v>
                </c:pt>
                <c:pt idx="7">
                  <c:v>95.861807137433559</c:v>
                </c:pt>
                <c:pt idx="8">
                  <c:v>96.032649962034924</c:v>
                </c:pt>
                <c:pt idx="9">
                  <c:v>95.548595292331058</c:v>
                </c:pt>
                <c:pt idx="10">
                  <c:v>95.643507972665148</c:v>
                </c:pt>
                <c:pt idx="11">
                  <c:v>96.118071374335614</c:v>
                </c:pt>
                <c:pt idx="12">
                  <c:v>96.621108580106309</c:v>
                </c:pt>
                <c:pt idx="13">
                  <c:v>97.257023538344725</c:v>
                </c:pt>
                <c:pt idx="14">
                  <c:v>97.019741837509486</c:v>
                </c:pt>
                <c:pt idx="15">
                  <c:v>96.668564920273354</c:v>
                </c:pt>
                <c:pt idx="16">
                  <c:v>96.554669703872435</c:v>
                </c:pt>
                <c:pt idx="17">
                  <c:v>95.966211085801064</c:v>
                </c:pt>
                <c:pt idx="18">
                  <c:v>95.605542900531518</c:v>
                </c:pt>
                <c:pt idx="19">
                  <c:v>95.330296127562647</c:v>
                </c:pt>
                <c:pt idx="20">
                  <c:v>95.206909643128327</c:v>
                </c:pt>
                <c:pt idx="21">
                  <c:v>95.026575550493547</c:v>
                </c:pt>
                <c:pt idx="22">
                  <c:v>95.377752467729692</c:v>
                </c:pt>
                <c:pt idx="23">
                  <c:v>95.596051632498103</c:v>
                </c:pt>
                <c:pt idx="24">
                  <c:v>96.222475322703119</c:v>
                </c:pt>
                <c:pt idx="25">
                  <c:v>96.791951404707675</c:v>
                </c:pt>
                <c:pt idx="26">
                  <c:v>96.431283219438114</c:v>
                </c:pt>
                <c:pt idx="27">
                  <c:v>96.516704631738804</c:v>
                </c:pt>
                <c:pt idx="28">
                  <c:v>96.564160971905849</c:v>
                </c:pt>
                <c:pt idx="29">
                  <c:v>95.928246013667433</c:v>
                </c:pt>
                <c:pt idx="30">
                  <c:v>95.510630220197413</c:v>
                </c:pt>
                <c:pt idx="31">
                  <c:v>95.358769931662877</c:v>
                </c:pt>
                <c:pt idx="32">
                  <c:v>95.083523158694007</c:v>
                </c:pt>
                <c:pt idx="33">
                  <c:v>95.206909643128327</c:v>
                </c:pt>
                <c:pt idx="34">
                  <c:v>94.922171602126042</c:v>
                </c:pt>
                <c:pt idx="35">
                  <c:v>94.789293849658321</c:v>
                </c:pt>
                <c:pt idx="36">
                  <c:v>94.979119210326502</c:v>
                </c:pt>
                <c:pt idx="37">
                  <c:v>95.548595292331058</c:v>
                </c:pt>
                <c:pt idx="38">
                  <c:v>95.539104024297643</c:v>
                </c:pt>
                <c:pt idx="39">
                  <c:v>95.216400911161728</c:v>
                </c:pt>
                <c:pt idx="40">
                  <c:v>95.463173880030368</c:v>
                </c:pt>
                <c:pt idx="41">
                  <c:v>94.836750189825366</c:v>
                </c:pt>
                <c:pt idx="42">
                  <c:v>94.419134396355361</c:v>
                </c:pt>
                <c:pt idx="43">
                  <c:v>94.409643128321946</c:v>
                </c:pt>
                <c:pt idx="44">
                  <c:v>93.63135914958238</c:v>
                </c:pt>
                <c:pt idx="45">
                  <c:v>94.324221716021256</c:v>
                </c:pt>
                <c:pt idx="46">
                  <c:v>94.191343963553535</c:v>
                </c:pt>
                <c:pt idx="47">
                  <c:v>94.200835231586936</c:v>
                </c:pt>
                <c:pt idx="48">
                  <c:v>94.390660592255131</c:v>
                </c:pt>
                <c:pt idx="49">
                  <c:v>95.197418375094912</c:v>
                </c:pt>
                <c:pt idx="50">
                  <c:v>95.102505694760822</c:v>
                </c:pt>
                <c:pt idx="51">
                  <c:v>94.817767653758537</c:v>
                </c:pt>
                <c:pt idx="52">
                  <c:v>95.434700075930138</c:v>
                </c:pt>
                <c:pt idx="53">
                  <c:v>94.751328777524677</c:v>
                </c:pt>
                <c:pt idx="54">
                  <c:v>95.064540622627177</c:v>
                </c:pt>
                <c:pt idx="55">
                  <c:v>95.055049354593777</c:v>
                </c:pt>
                <c:pt idx="56">
                  <c:v>94.504555808656036</c:v>
                </c:pt>
                <c:pt idx="57">
                  <c:v>94.874715261958997</c:v>
                </c:pt>
                <c:pt idx="58">
                  <c:v>94.703872437357631</c:v>
                </c:pt>
                <c:pt idx="59">
                  <c:v>94.324221716021256</c:v>
                </c:pt>
                <c:pt idx="60">
                  <c:v>94.390660592255131</c:v>
                </c:pt>
                <c:pt idx="61">
                  <c:v>94.950645406226272</c:v>
                </c:pt>
                <c:pt idx="62">
                  <c:v>95.444191343963553</c:v>
                </c:pt>
                <c:pt idx="63">
                  <c:v>95.368261199696278</c:v>
                </c:pt>
                <c:pt idx="64">
                  <c:v>95.814350797266513</c:v>
                </c:pt>
                <c:pt idx="65">
                  <c:v>95.178435839028097</c:v>
                </c:pt>
                <c:pt idx="66">
                  <c:v>95.453682611996967</c:v>
                </c:pt>
                <c:pt idx="67">
                  <c:v>95.406226271829922</c:v>
                </c:pt>
                <c:pt idx="68">
                  <c:v>94.893697798025812</c:v>
                </c:pt>
                <c:pt idx="69">
                  <c:v>95.491647684130598</c:v>
                </c:pt>
                <c:pt idx="70">
                  <c:v>95.206909643128327</c:v>
                </c:pt>
                <c:pt idx="71">
                  <c:v>94.703872437357631</c:v>
                </c:pt>
                <c:pt idx="72">
                  <c:v>95.130979498861052</c:v>
                </c:pt>
                <c:pt idx="73">
                  <c:v>95.700455580865608</c:v>
                </c:pt>
                <c:pt idx="74">
                  <c:v>95.652999240698563</c:v>
                </c:pt>
                <c:pt idx="75">
                  <c:v>95.615034168564918</c:v>
                </c:pt>
                <c:pt idx="76">
                  <c:v>96.156036446469244</c:v>
                </c:pt>
                <c:pt idx="77">
                  <c:v>95.273348519362187</c:v>
                </c:pt>
                <c:pt idx="78">
                  <c:v>95.339787395596048</c:v>
                </c:pt>
                <c:pt idx="79">
                  <c:v>95.178435839028097</c:v>
                </c:pt>
                <c:pt idx="80">
                  <c:v>94.561503416856496</c:v>
                </c:pt>
                <c:pt idx="81">
                  <c:v>95.482156416097197</c:v>
                </c:pt>
                <c:pt idx="82">
                  <c:v>94.922171602126042</c:v>
                </c:pt>
                <c:pt idx="83">
                  <c:v>94.608959757023541</c:v>
                </c:pt>
                <c:pt idx="84">
                  <c:v>94.684889901290816</c:v>
                </c:pt>
                <c:pt idx="85">
                  <c:v>95.292331055429003</c:v>
                </c:pt>
                <c:pt idx="86">
                  <c:v>95.320804859529233</c:v>
                </c:pt>
                <c:pt idx="87">
                  <c:v>95.425208807896738</c:v>
                </c:pt>
                <c:pt idx="88">
                  <c:v>95.662490508731963</c:v>
                </c:pt>
                <c:pt idx="89">
                  <c:v>95.216400911161728</c:v>
                </c:pt>
                <c:pt idx="90">
                  <c:v>95.453682611996967</c:v>
                </c:pt>
                <c:pt idx="91">
                  <c:v>95.349278663629462</c:v>
                </c:pt>
                <c:pt idx="92">
                  <c:v>94.599468488990127</c:v>
                </c:pt>
                <c:pt idx="93">
                  <c:v>95.918754745634018</c:v>
                </c:pt>
                <c:pt idx="94">
                  <c:v>95.472665148063783</c:v>
                </c:pt>
                <c:pt idx="95">
                  <c:v>95.681473044798793</c:v>
                </c:pt>
                <c:pt idx="96">
                  <c:v>95.757403189066054</c:v>
                </c:pt>
                <c:pt idx="97">
                  <c:v>96.440774487471529</c:v>
                </c:pt>
                <c:pt idx="98">
                  <c:v>96.440774487471529</c:v>
                </c:pt>
                <c:pt idx="99">
                  <c:v>96.393318147304484</c:v>
                </c:pt>
                <c:pt idx="100">
                  <c:v>96.535687167805619</c:v>
                </c:pt>
                <c:pt idx="101">
                  <c:v>96.127562642369014</c:v>
                </c:pt>
                <c:pt idx="102">
                  <c:v>96.364844343204254</c:v>
                </c:pt>
                <c:pt idx="103">
                  <c:v>96.507213363705389</c:v>
                </c:pt>
                <c:pt idx="104">
                  <c:v>96.108580106302199</c:v>
                </c:pt>
                <c:pt idx="105">
                  <c:v>96.649582384206525</c:v>
                </c:pt>
                <c:pt idx="106">
                  <c:v>95.766894457099468</c:v>
                </c:pt>
                <c:pt idx="107">
                  <c:v>96.118071374335614</c:v>
                </c:pt>
                <c:pt idx="108">
                  <c:v>96.583143507972665</c:v>
                </c:pt>
                <c:pt idx="109">
                  <c:v>97.171602126044036</c:v>
                </c:pt>
                <c:pt idx="110">
                  <c:v>97.067198177676545</c:v>
                </c:pt>
                <c:pt idx="111">
                  <c:v>97.143128321943806</c:v>
                </c:pt>
                <c:pt idx="112">
                  <c:v>97.456340167046321</c:v>
                </c:pt>
                <c:pt idx="113">
                  <c:v>97.171602126044036</c:v>
                </c:pt>
                <c:pt idx="114">
                  <c:v>97.532270311313596</c:v>
                </c:pt>
                <c:pt idx="115">
                  <c:v>97.674639331814731</c:v>
                </c:pt>
                <c:pt idx="116">
                  <c:v>97.257023538344725</c:v>
                </c:pt>
                <c:pt idx="117">
                  <c:v>97.731586940015191</c:v>
                </c:pt>
                <c:pt idx="118">
                  <c:v>97.304479878511771</c:v>
                </c:pt>
                <c:pt idx="119">
                  <c:v>97.522779043280181</c:v>
                </c:pt>
                <c:pt idx="120">
                  <c:v>97.892938496583142</c:v>
                </c:pt>
                <c:pt idx="121">
                  <c:v>98.557327258921788</c:v>
                </c:pt>
                <c:pt idx="122">
                  <c:v>98.329536826119977</c:v>
                </c:pt>
                <c:pt idx="123">
                  <c:v>98.490888382687928</c:v>
                </c:pt>
                <c:pt idx="124">
                  <c:v>98.899012908124533</c:v>
                </c:pt>
                <c:pt idx="125">
                  <c:v>98.566818526955203</c:v>
                </c:pt>
                <c:pt idx="126">
                  <c:v>98.917995444191348</c:v>
                </c:pt>
                <c:pt idx="127">
                  <c:v>99.155277145026574</c:v>
                </c:pt>
                <c:pt idx="128">
                  <c:v>98.823082763857258</c:v>
                </c:pt>
                <c:pt idx="129">
                  <c:v>99.373576309794984</c:v>
                </c:pt>
                <c:pt idx="130">
                  <c:v>99.098329536826114</c:v>
                </c:pt>
                <c:pt idx="131">
                  <c:v>98.728170083523153</c:v>
                </c:pt>
                <c:pt idx="132">
                  <c:v>99.250189825360664</c:v>
                </c:pt>
                <c:pt idx="133">
                  <c:v>99.75322703113136</c:v>
                </c:pt>
                <c:pt idx="134">
                  <c:v>99.924069855732725</c:v>
                </c:pt>
                <c:pt idx="135">
                  <c:v>100.11389521640091</c:v>
                </c:pt>
                <c:pt idx="136">
                  <c:v>100.29422930903569</c:v>
                </c:pt>
                <c:pt idx="137">
                  <c:v>100.22779043280183</c:v>
                </c:pt>
                <c:pt idx="138">
                  <c:v>100.00949126803341</c:v>
                </c:pt>
                <c:pt idx="139">
                  <c:v>100.33219438116933</c:v>
                </c:pt>
                <c:pt idx="14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A0-4FF9-8AD2-890F045E8E14}"/>
            </c:ext>
          </c:extLst>
        </c:ser>
        <c:ser>
          <c:idx val="6"/>
          <c:order val="5"/>
          <c:tx>
            <c:strRef>
              <c:f>[3]INDICE!$H$1</c:f>
              <c:strCache>
                <c:ptCount val="1"/>
                <c:pt idx="0">
                  <c:v>Rmi-Rsa</c:v>
                </c:pt>
              </c:strCache>
            </c:strRef>
          </c:tx>
          <c:spPr>
            <a:ln w="12700" cap="rnd">
              <a:solidFill>
                <a:srgbClr val="13C7DF"/>
              </a:solidFill>
              <a:round/>
            </a:ln>
            <a:effectLst/>
          </c:spPr>
          <c:marker>
            <c:symbol val="none"/>
          </c:marker>
          <c:cat>
            <c:numRef>
              <c:f>[3]INDICE!$B$2:$B$142</c:f>
              <c:numCache>
                <c:formatCode>General</c:formatCode>
                <c:ptCount val="141"/>
                <c:pt idx="0">
                  <c:v>2018</c:v>
                </c:pt>
                <c:pt idx="1">
                  <c:v>2018</c:v>
                </c:pt>
                <c:pt idx="2">
                  <c:v>2018</c:v>
                </c:pt>
                <c:pt idx="3">
                  <c:v>2018</c:v>
                </c:pt>
                <c:pt idx="4">
                  <c:v>2018</c:v>
                </c:pt>
                <c:pt idx="5">
                  <c:v>2018</c:v>
                </c:pt>
                <c:pt idx="6">
                  <c:v>2018</c:v>
                </c:pt>
                <c:pt idx="7">
                  <c:v>2018</c:v>
                </c:pt>
                <c:pt idx="8">
                  <c:v>2018</c:v>
                </c:pt>
                <c:pt idx="9">
                  <c:v>2017</c:v>
                </c:pt>
                <c:pt idx="10">
                  <c:v>2017</c:v>
                </c:pt>
                <c:pt idx="11">
                  <c:v>2017</c:v>
                </c:pt>
                <c:pt idx="12">
                  <c:v>2017</c:v>
                </c:pt>
                <c:pt idx="13">
                  <c:v>2017</c:v>
                </c:pt>
                <c:pt idx="14">
                  <c:v>2017</c:v>
                </c:pt>
                <c:pt idx="15">
                  <c:v>2017</c:v>
                </c:pt>
                <c:pt idx="16">
                  <c:v>2017</c:v>
                </c:pt>
                <c:pt idx="17">
                  <c:v>2017</c:v>
                </c:pt>
                <c:pt idx="18">
                  <c:v>2017</c:v>
                </c:pt>
                <c:pt idx="19">
                  <c:v>2017</c:v>
                </c:pt>
                <c:pt idx="20">
                  <c:v>2017</c:v>
                </c:pt>
                <c:pt idx="21">
                  <c:v>2016</c:v>
                </c:pt>
                <c:pt idx="22">
                  <c:v>2016</c:v>
                </c:pt>
                <c:pt idx="23">
                  <c:v>2016</c:v>
                </c:pt>
                <c:pt idx="24">
                  <c:v>2016</c:v>
                </c:pt>
                <c:pt idx="25">
                  <c:v>2016</c:v>
                </c:pt>
                <c:pt idx="26">
                  <c:v>2016</c:v>
                </c:pt>
                <c:pt idx="27">
                  <c:v>2016</c:v>
                </c:pt>
                <c:pt idx="28">
                  <c:v>2016</c:v>
                </c:pt>
                <c:pt idx="29">
                  <c:v>2016</c:v>
                </c:pt>
                <c:pt idx="30">
                  <c:v>2016</c:v>
                </c:pt>
                <c:pt idx="31">
                  <c:v>2016</c:v>
                </c:pt>
                <c:pt idx="32">
                  <c:v>2016</c:v>
                </c:pt>
                <c:pt idx="33">
                  <c:v>2015</c:v>
                </c:pt>
                <c:pt idx="34">
                  <c:v>2015</c:v>
                </c:pt>
                <c:pt idx="35">
                  <c:v>2015</c:v>
                </c:pt>
                <c:pt idx="36">
                  <c:v>2015</c:v>
                </c:pt>
                <c:pt idx="37">
                  <c:v>2015</c:v>
                </c:pt>
                <c:pt idx="38">
                  <c:v>2015</c:v>
                </c:pt>
                <c:pt idx="39">
                  <c:v>2015</c:v>
                </c:pt>
                <c:pt idx="40">
                  <c:v>2015</c:v>
                </c:pt>
                <c:pt idx="41">
                  <c:v>2015</c:v>
                </c:pt>
                <c:pt idx="42">
                  <c:v>2015</c:v>
                </c:pt>
                <c:pt idx="43">
                  <c:v>2015</c:v>
                </c:pt>
                <c:pt idx="44">
                  <c:v>2015</c:v>
                </c:pt>
                <c:pt idx="45">
                  <c:v>2014</c:v>
                </c:pt>
                <c:pt idx="46">
                  <c:v>2014</c:v>
                </c:pt>
                <c:pt idx="47">
                  <c:v>2014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2013</c:v>
                </c:pt>
                <c:pt idx="58">
                  <c:v>2013</c:v>
                </c:pt>
                <c:pt idx="59">
                  <c:v>2013</c:v>
                </c:pt>
                <c:pt idx="60">
                  <c:v>2013</c:v>
                </c:pt>
                <c:pt idx="61">
                  <c:v>2013</c:v>
                </c:pt>
                <c:pt idx="62">
                  <c:v>2013</c:v>
                </c:pt>
                <c:pt idx="63">
                  <c:v>2013</c:v>
                </c:pt>
                <c:pt idx="64">
                  <c:v>2013</c:v>
                </c:pt>
                <c:pt idx="65">
                  <c:v>2013</c:v>
                </c:pt>
                <c:pt idx="66">
                  <c:v>2013</c:v>
                </c:pt>
                <c:pt idx="67">
                  <c:v>2013</c:v>
                </c:pt>
                <c:pt idx="68">
                  <c:v>2013</c:v>
                </c:pt>
                <c:pt idx="69">
                  <c:v>2012</c:v>
                </c:pt>
                <c:pt idx="70">
                  <c:v>2012</c:v>
                </c:pt>
                <c:pt idx="71">
                  <c:v>2012</c:v>
                </c:pt>
                <c:pt idx="72">
                  <c:v>2012</c:v>
                </c:pt>
                <c:pt idx="73">
                  <c:v>2012</c:v>
                </c:pt>
                <c:pt idx="74">
                  <c:v>2012</c:v>
                </c:pt>
                <c:pt idx="75">
                  <c:v>2012</c:v>
                </c:pt>
                <c:pt idx="76">
                  <c:v>2012</c:v>
                </c:pt>
                <c:pt idx="77">
                  <c:v>2012</c:v>
                </c:pt>
                <c:pt idx="78">
                  <c:v>2012</c:v>
                </c:pt>
                <c:pt idx="79">
                  <c:v>2012</c:v>
                </c:pt>
                <c:pt idx="80">
                  <c:v>2012</c:v>
                </c:pt>
                <c:pt idx="81">
                  <c:v>2011</c:v>
                </c:pt>
                <c:pt idx="82">
                  <c:v>2011</c:v>
                </c:pt>
                <c:pt idx="83">
                  <c:v>2011</c:v>
                </c:pt>
                <c:pt idx="84">
                  <c:v>2011</c:v>
                </c:pt>
                <c:pt idx="85">
                  <c:v>2011</c:v>
                </c:pt>
                <c:pt idx="86">
                  <c:v>2011</c:v>
                </c:pt>
                <c:pt idx="87">
                  <c:v>2011</c:v>
                </c:pt>
                <c:pt idx="88">
                  <c:v>2011</c:v>
                </c:pt>
                <c:pt idx="89">
                  <c:v>2011</c:v>
                </c:pt>
                <c:pt idx="90">
                  <c:v>2011</c:v>
                </c:pt>
                <c:pt idx="91">
                  <c:v>2011</c:v>
                </c:pt>
                <c:pt idx="92">
                  <c:v>2011</c:v>
                </c:pt>
                <c:pt idx="93">
                  <c:v>2010</c:v>
                </c:pt>
                <c:pt idx="94">
                  <c:v>2010</c:v>
                </c:pt>
                <c:pt idx="95">
                  <c:v>2010</c:v>
                </c:pt>
                <c:pt idx="96">
                  <c:v>2010</c:v>
                </c:pt>
                <c:pt idx="97">
                  <c:v>2010</c:v>
                </c:pt>
                <c:pt idx="98">
                  <c:v>2010</c:v>
                </c:pt>
                <c:pt idx="99">
                  <c:v>2010</c:v>
                </c:pt>
                <c:pt idx="100">
                  <c:v>2010</c:v>
                </c:pt>
                <c:pt idx="101">
                  <c:v>2010</c:v>
                </c:pt>
                <c:pt idx="102">
                  <c:v>2010</c:v>
                </c:pt>
                <c:pt idx="103">
                  <c:v>2010</c:v>
                </c:pt>
                <c:pt idx="104">
                  <c:v>2010</c:v>
                </c:pt>
                <c:pt idx="105">
                  <c:v>2009</c:v>
                </c:pt>
                <c:pt idx="106">
                  <c:v>2009</c:v>
                </c:pt>
                <c:pt idx="107">
                  <c:v>2009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2008</c:v>
                </c:pt>
                <c:pt idx="118">
                  <c:v>2008</c:v>
                </c:pt>
                <c:pt idx="119">
                  <c:v>2008</c:v>
                </c:pt>
                <c:pt idx="120">
                  <c:v>2008</c:v>
                </c:pt>
                <c:pt idx="121">
                  <c:v>2008</c:v>
                </c:pt>
                <c:pt idx="122">
                  <c:v>2008</c:v>
                </c:pt>
                <c:pt idx="123">
                  <c:v>2008</c:v>
                </c:pt>
                <c:pt idx="124">
                  <c:v>2008</c:v>
                </c:pt>
                <c:pt idx="125">
                  <c:v>2008</c:v>
                </c:pt>
                <c:pt idx="126">
                  <c:v>2008</c:v>
                </c:pt>
                <c:pt idx="127">
                  <c:v>2008</c:v>
                </c:pt>
                <c:pt idx="128">
                  <c:v>2008</c:v>
                </c:pt>
                <c:pt idx="129">
                  <c:v>2007</c:v>
                </c:pt>
                <c:pt idx="130">
                  <c:v>2007</c:v>
                </c:pt>
                <c:pt idx="131">
                  <c:v>2007</c:v>
                </c:pt>
                <c:pt idx="132">
                  <c:v>2007</c:v>
                </c:pt>
                <c:pt idx="133">
                  <c:v>2007</c:v>
                </c:pt>
                <c:pt idx="134">
                  <c:v>2007</c:v>
                </c:pt>
                <c:pt idx="135">
                  <c:v>2007</c:v>
                </c:pt>
                <c:pt idx="136">
                  <c:v>2007</c:v>
                </c:pt>
                <c:pt idx="137">
                  <c:v>2007</c:v>
                </c:pt>
                <c:pt idx="138">
                  <c:v>2007</c:v>
                </c:pt>
                <c:pt idx="139">
                  <c:v>2007</c:v>
                </c:pt>
                <c:pt idx="140">
                  <c:v>2007</c:v>
                </c:pt>
              </c:numCache>
            </c:numRef>
          </c:cat>
          <c:val>
            <c:numRef>
              <c:f>[3]INDICE!$H$2:$H$142</c:f>
              <c:numCache>
                <c:formatCode>General</c:formatCode>
                <c:ptCount val="141"/>
                <c:pt idx="0">
                  <c:v>124.96710974005352</c:v>
                </c:pt>
                <c:pt idx="1">
                  <c:v>124.96710974005352</c:v>
                </c:pt>
                <c:pt idx="2">
                  <c:v>124.96710974005352</c:v>
                </c:pt>
                <c:pt idx="3">
                  <c:v>124.96710974005352</c:v>
                </c:pt>
                <c:pt idx="4">
                  <c:v>124.96710974005352</c:v>
                </c:pt>
                <c:pt idx="5">
                  <c:v>124.96710974005352</c:v>
                </c:pt>
                <c:pt idx="6">
                  <c:v>124.96710974005352</c:v>
                </c:pt>
                <c:pt idx="7">
                  <c:v>124.96710974005352</c:v>
                </c:pt>
                <c:pt idx="8">
                  <c:v>124.96710974005352</c:v>
                </c:pt>
                <c:pt idx="9">
                  <c:v>123.62201152293245</c:v>
                </c:pt>
                <c:pt idx="10">
                  <c:v>123.62201152293245</c:v>
                </c:pt>
                <c:pt idx="11">
                  <c:v>123.62201152293245</c:v>
                </c:pt>
                <c:pt idx="12">
                  <c:v>123.62201152293245</c:v>
                </c:pt>
                <c:pt idx="13">
                  <c:v>123.62201152293245</c:v>
                </c:pt>
                <c:pt idx="14">
                  <c:v>123.62201152293245</c:v>
                </c:pt>
                <c:pt idx="15">
                  <c:v>123.62201152293245</c:v>
                </c:pt>
                <c:pt idx="16">
                  <c:v>123.62201152293245</c:v>
                </c:pt>
                <c:pt idx="17">
                  <c:v>123.62201152293245</c:v>
                </c:pt>
                <c:pt idx="18">
                  <c:v>123.62201152293245</c:v>
                </c:pt>
                <c:pt idx="19">
                  <c:v>123.62201152293245</c:v>
                </c:pt>
                <c:pt idx="20">
                  <c:v>123.62201152293245</c:v>
                </c:pt>
                <c:pt idx="21">
                  <c:v>121.35371773352084</c:v>
                </c:pt>
                <c:pt idx="22">
                  <c:v>121.35371773352084</c:v>
                </c:pt>
                <c:pt idx="23">
                  <c:v>121.35371773352084</c:v>
                </c:pt>
                <c:pt idx="24">
                  <c:v>121.35371773352084</c:v>
                </c:pt>
                <c:pt idx="25">
                  <c:v>121.35371773352084</c:v>
                </c:pt>
                <c:pt idx="26">
                  <c:v>121.35371773352084</c:v>
                </c:pt>
                <c:pt idx="27">
                  <c:v>121.35371773352084</c:v>
                </c:pt>
                <c:pt idx="28">
                  <c:v>121.35371773352084</c:v>
                </c:pt>
                <c:pt idx="29">
                  <c:v>121.35371773352084</c:v>
                </c:pt>
                <c:pt idx="30">
                  <c:v>121.35371773352084</c:v>
                </c:pt>
                <c:pt idx="31">
                  <c:v>121.35371773352084</c:v>
                </c:pt>
                <c:pt idx="32">
                  <c:v>121.35371773352084</c:v>
                </c:pt>
                <c:pt idx="33">
                  <c:v>116.59030077575648</c:v>
                </c:pt>
                <c:pt idx="34">
                  <c:v>116.59030077575648</c:v>
                </c:pt>
                <c:pt idx="35">
                  <c:v>116.59030077575648</c:v>
                </c:pt>
                <c:pt idx="36">
                  <c:v>116.59030077575648</c:v>
                </c:pt>
                <c:pt idx="37">
                  <c:v>116.59030077575648</c:v>
                </c:pt>
                <c:pt idx="38">
                  <c:v>116.59030077575648</c:v>
                </c:pt>
                <c:pt idx="39">
                  <c:v>116.59030077575648</c:v>
                </c:pt>
                <c:pt idx="40">
                  <c:v>116.59030077575648</c:v>
                </c:pt>
                <c:pt idx="41">
                  <c:v>116.59030077575648</c:v>
                </c:pt>
                <c:pt idx="42">
                  <c:v>116.59030077575648</c:v>
                </c:pt>
                <c:pt idx="43">
                  <c:v>116.59030077575648</c:v>
                </c:pt>
                <c:pt idx="44">
                  <c:v>116.59030077575648</c:v>
                </c:pt>
                <c:pt idx="45">
                  <c:v>115.52420269473302</c:v>
                </c:pt>
                <c:pt idx="46">
                  <c:v>115.52420269473302</c:v>
                </c:pt>
                <c:pt idx="47">
                  <c:v>115.52420269473302</c:v>
                </c:pt>
                <c:pt idx="48">
                  <c:v>115.52420269473302</c:v>
                </c:pt>
                <c:pt idx="49">
                  <c:v>113.25817719911082</c:v>
                </c:pt>
                <c:pt idx="50">
                  <c:v>113.25817719911082</c:v>
                </c:pt>
                <c:pt idx="51">
                  <c:v>113.25817719911082</c:v>
                </c:pt>
                <c:pt idx="52">
                  <c:v>113.25817719911082</c:v>
                </c:pt>
                <c:pt idx="53">
                  <c:v>113.25817719911082</c:v>
                </c:pt>
                <c:pt idx="54">
                  <c:v>113.25817719911082</c:v>
                </c:pt>
                <c:pt idx="55">
                  <c:v>113.25817719911082</c:v>
                </c:pt>
                <c:pt idx="56">
                  <c:v>113.25817719911082</c:v>
                </c:pt>
                <c:pt idx="57">
                  <c:v>111.80420088009798</c:v>
                </c:pt>
                <c:pt idx="58">
                  <c:v>111.80420088009798</c:v>
                </c:pt>
                <c:pt idx="59">
                  <c:v>111.80420088009798</c:v>
                </c:pt>
                <c:pt idx="60">
                  <c:v>111.80420088009798</c:v>
                </c:pt>
                <c:pt idx="61">
                  <c:v>109.61302907952637</c:v>
                </c:pt>
                <c:pt idx="62">
                  <c:v>109.61302907952637</c:v>
                </c:pt>
                <c:pt idx="63">
                  <c:v>109.61302907952637</c:v>
                </c:pt>
                <c:pt idx="64">
                  <c:v>109.61302907952637</c:v>
                </c:pt>
                <c:pt idx="65">
                  <c:v>109.61302907952637</c:v>
                </c:pt>
                <c:pt idx="66">
                  <c:v>109.61302907952637</c:v>
                </c:pt>
                <c:pt idx="67">
                  <c:v>109.61302907952637</c:v>
                </c:pt>
                <c:pt idx="68">
                  <c:v>109.61302907952637</c:v>
                </c:pt>
                <c:pt idx="69">
                  <c:v>107.72875742866216</c:v>
                </c:pt>
                <c:pt idx="70">
                  <c:v>107.72875742866216</c:v>
                </c:pt>
                <c:pt idx="71">
                  <c:v>107.72875742866216</c:v>
                </c:pt>
                <c:pt idx="72">
                  <c:v>107.72875742866216</c:v>
                </c:pt>
                <c:pt idx="73">
                  <c:v>107.72875742866216</c:v>
                </c:pt>
                <c:pt idx="74">
                  <c:v>107.72875742866216</c:v>
                </c:pt>
                <c:pt idx="75">
                  <c:v>107.72875742866216</c:v>
                </c:pt>
                <c:pt idx="76">
                  <c:v>107.72875742866216</c:v>
                </c:pt>
                <c:pt idx="77">
                  <c:v>107.72875742866216</c:v>
                </c:pt>
                <c:pt idx="78">
                  <c:v>107.72875742866216</c:v>
                </c:pt>
                <c:pt idx="79">
                  <c:v>107.72875742866216</c:v>
                </c:pt>
                <c:pt idx="80">
                  <c:v>107.72875742866216</c:v>
                </c:pt>
                <c:pt idx="81">
                  <c:v>105.92795898924828</c:v>
                </c:pt>
                <c:pt idx="82">
                  <c:v>105.92795898924828</c:v>
                </c:pt>
                <c:pt idx="83">
                  <c:v>105.92795898924828</c:v>
                </c:pt>
                <c:pt idx="84">
                  <c:v>105.92795898924828</c:v>
                </c:pt>
                <c:pt idx="85">
                  <c:v>105.92795898924828</c:v>
                </c:pt>
                <c:pt idx="86">
                  <c:v>105.92795898924828</c:v>
                </c:pt>
                <c:pt idx="87">
                  <c:v>105.92795898924828</c:v>
                </c:pt>
                <c:pt idx="88">
                  <c:v>105.92795898924828</c:v>
                </c:pt>
                <c:pt idx="89">
                  <c:v>105.92795898924828</c:v>
                </c:pt>
                <c:pt idx="90">
                  <c:v>105.92795898924828</c:v>
                </c:pt>
                <c:pt idx="91">
                  <c:v>105.92795898924828</c:v>
                </c:pt>
                <c:pt idx="92">
                  <c:v>105.92795898924828</c:v>
                </c:pt>
                <c:pt idx="93">
                  <c:v>104.36283627455428</c:v>
                </c:pt>
                <c:pt idx="94">
                  <c:v>104.36283627455428</c:v>
                </c:pt>
                <c:pt idx="95">
                  <c:v>104.36283627455428</c:v>
                </c:pt>
                <c:pt idx="96">
                  <c:v>104.36283627455428</c:v>
                </c:pt>
                <c:pt idx="97">
                  <c:v>104.36283627455428</c:v>
                </c:pt>
                <c:pt idx="98">
                  <c:v>104.36283627455428</c:v>
                </c:pt>
                <c:pt idx="99">
                  <c:v>104.36283627455428</c:v>
                </c:pt>
                <c:pt idx="100">
                  <c:v>104.36283627455428</c:v>
                </c:pt>
                <c:pt idx="101">
                  <c:v>104.36283627455428</c:v>
                </c:pt>
                <c:pt idx="102">
                  <c:v>104.36283627455428</c:v>
                </c:pt>
                <c:pt idx="103">
                  <c:v>104.36283627455428</c:v>
                </c:pt>
                <c:pt idx="104">
                  <c:v>104.36283627455428</c:v>
                </c:pt>
                <c:pt idx="105">
                  <c:v>103.12427981672185</c:v>
                </c:pt>
                <c:pt idx="106">
                  <c:v>103.12427981672185</c:v>
                </c:pt>
                <c:pt idx="107">
                  <c:v>103.12427981672185</c:v>
                </c:pt>
                <c:pt idx="108">
                  <c:v>103.12427981672185</c:v>
                </c:pt>
                <c:pt idx="109">
                  <c:v>103.12427981672185</c:v>
                </c:pt>
                <c:pt idx="110">
                  <c:v>103.12427981672185</c:v>
                </c:pt>
                <c:pt idx="111">
                  <c:v>103.12427981672185</c:v>
                </c:pt>
                <c:pt idx="112">
                  <c:v>103.12427981672185</c:v>
                </c:pt>
                <c:pt idx="113">
                  <c:v>103.12427981672185</c:v>
                </c:pt>
                <c:pt idx="114">
                  <c:v>103.12427981672185</c:v>
                </c:pt>
                <c:pt idx="115">
                  <c:v>103.12427981672185</c:v>
                </c:pt>
                <c:pt idx="116">
                  <c:v>103.12427981672185</c:v>
                </c:pt>
                <c:pt idx="117">
                  <c:v>101.59914712153518</c:v>
                </c:pt>
                <c:pt idx="118">
                  <c:v>101.59914712153518</c:v>
                </c:pt>
                <c:pt idx="119">
                  <c:v>101.59914712153518</c:v>
                </c:pt>
                <c:pt idx="120">
                  <c:v>101.59914712153518</c:v>
                </c:pt>
                <c:pt idx="121">
                  <c:v>101.59914712153518</c:v>
                </c:pt>
                <c:pt idx="122">
                  <c:v>101.59914712153518</c:v>
                </c:pt>
                <c:pt idx="123">
                  <c:v>101.59914712153518</c:v>
                </c:pt>
                <c:pt idx="124">
                  <c:v>101.59914712153518</c:v>
                </c:pt>
                <c:pt idx="125">
                  <c:v>101.59914712153518</c:v>
                </c:pt>
                <c:pt idx="126">
                  <c:v>101.59914712153518</c:v>
                </c:pt>
                <c:pt idx="127">
                  <c:v>101.59914712153518</c:v>
                </c:pt>
                <c:pt idx="128">
                  <c:v>101.59914712153518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A0-4FF9-8AD2-890F045E8E14}"/>
            </c:ext>
          </c:extLst>
        </c:ser>
        <c:ser>
          <c:idx val="7"/>
          <c:order val="6"/>
          <c:tx>
            <c:strRef>
              <c:f>[3]INDICE!$I$1</c:f>
              <c:strCache>
                <c:ptCount val="1"/>
                <c:pt idx="0">
                  <c:v>Smic brut</c:v>
                </c:pt>
              </c:strCache>
            </c:strRef>
          </c:tx>
          <c:spPr>
            <a:ln w="12700" cap="rnd">
              <a:solidFill>
                <a:srgbClr val="C45B58"/>
              </a:solidFill>
              <a:round/>
            </a:ln>
            <a:effectLst/>
          </c:spPr>
          <c:marker>
            <c:symbol val="none"/>
          </c:marker>
          <c:cat>
            <c:numRef>
              <c:f>[3]INDICE!$B$2:$B$142</c:f>
              <c:numCache>
                <c:formatCode>General</c:formatCode>
                <c:ptCount val="141"/>
                <c:pt idx="0">
                  <c:v>2018</c:v>
                </c:pt>
                <c:pt idx="1">
                  <c:v>2018</c:v>
                </c:pt>
                <c:pt idx="2">
                  <c:v>2018</c:v>
                </c:pt>
                <c:pt idx="3">
                  <c:v>2018</c:v>
                </c:pt>
                <c:pt idx="4">
                  <c:v>2018</c:v>
                </c:pt>
                <c:pt idx="5">
                  <c:v>2018</c:v>
                </c:pt>
                <c:pt idx="6">
                  <c:v>2018</c:v>
                </c:pt>
                <c:pt idx="7">
                  <c:v>2018</c:v>
                </c:pt>
                <c:pt idx="8">
                  <c:v>2018</c:v>
                </c:pt>
                <c:pt idx="9">
                  <c:v>2017</c:v>
                </c:pt>
                <c:pt idx="10">
                  <c:v>2017</c:v>
                </c:pt>
                <c:pt idx="11">
                  <c:v>2017</c:v>
                </c:pt>
                <c:pt idx="12">
                  <c:v>2017</c:v>
                </c:pt>
                <c:pt idx="13">
                  <c:v>2017</c:v>
                </c:pt>
                <c:pt idx="14">
                  <c:v>2017</c:v>
                </c:pt>
                <c:pt idx="15">
                  <c:v>2017</c:v>
                </c:pt>
                <c:pt idx="16">
                  <c:v>2017</c:v>
                </c:pt>
                <c:pt idx="17">
                  <c:v>2017</c:v>
                </c:pt>
                <c:pt idx="18">
                  <c:v>2017</c:v>
                </c:pt>
                <c:pt idx="19">
                  <c:v>2017</c:v>
                </c:pt>
                <c:pt idx="20">
                  <c:v>2017</c:v>
                </c:pt>
                <c:pt idx="21">
                  <c:v>2016</c:v>
                </c:pt>
                <c:pt idx="22">
                  <c:v>2016</c:v>
                </c:pt>
                <c:pt idx="23">
                  <c:v>2016</c:v>
                </c:pt>
                <c:pt idx="24">
                  <c:v>2016</c:v>
                </c:pt>
                <c:pt idx="25">
                  <c:v>2016</c:v>
                </c:pt>
                <c:pt idx="26">
                  <c:v>2016</c:v>
                </c:pt>
                <c:pt idx="27">
                  <c:v>2016</c:v>
                </c:pt>
                <c:pt idx="28">
                  <c:v>2016</c:v>
                </c:pt>
                <c:pt idx="29">
                  <c:v>2016</c:v>
                </c:pt>
                <c:pt idx="30">
                  <c:v>2016</c:v>
                </c:pt>
                <c:pt idx="31">
                  <c:v>2016</c:v>
                </c:pt>
                <c:pt idx="32">
                  <c:v>2016</c:v>
                </c:pt>
                <c:pt idx="33">
                  <c:v>2015</c:v>
                </c:pt>
                <c:pt idx="34">
                  <c:v>2015</c:v>
                </c:pt>
                <c:pt idx="35">
                  <c:v>2015</c:v>
                </c:pt>
                <c:pt idx="36">
                  <c:v>2015</c:v>
                </c:pt>
                <c:pt idx="37">
                  <c:v>2015</c:v>
                </c:pt>
                <c:pt idx="38">
                  <c:v>2015</c:v>
                </c:pt>
                <c:pt idx="39">
                  <c:v>2015</c:v>
                </c:pt>
                <c:pt idx="40">
                  <c:v>2015</c:v>
                </c:pt>
                <c:pt idx="41">
                  <c:v>2015</c:v>
                </c:pt>
                <c:pt idx="42">
                  <c:v>2015</c:v>
                </c:pt>
                <c:pt idx="43">
                  <c:v>2015</c:v>
                </c:pt>
                <c:pt idx="44">
                  <c:v>2015</c:v>
                </c:pt>
                <c:pt idx="45">
                  <c:v>2014</c:v>
                </c:pt>
                <c:pt idx="46">
                  <c:v>2014</c:v>
                </c:pt>
                <c:pt idx="47">
                  <c:v>2014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2013</c:v>
                </c:pt>
                <c:pt idx="58">
                  <c:v>2013</c:v>
                </c:pt>
                <c:pt idx="59">
                  <c:v>2013</c:v>
                </c:pt>
                <c:pt idx="60">
                  <c:v>2013</c:v>
                </c:pt>
                <c:pt idx="61">
                  <c:v>2013</c:v>
                </c:pt>
                <c:pt idx="62">
                  <c:v>2013</c:v>
                </c:pt>
                <c:pt idx="63">
                  <c:v>2013</c:v>
                </c:pt>
                <c:pt idx="64">
                  <c:v>2013</c:v>
                </c:pt>
                <c:pt idx="65">
                  <c:v>2013</c:v>
                </c:pt>
                <c:pt idx="66">
                  <c:v>2013</c:v>
                </c:pt>
                <c:pt idx="67">
                  <c:v>2013</c:v>
                </c:pt>
                <c:pt idx="68">
                  <c:v>2013</c:v>
                </c:pt>
                <c:pt idx="69">
                  <c:v>2012</c:v>
                </c:pt>
                <c:pt idx="70">
                  <c:v>2012</c:v>
                </c:pt>
                <c:pt idx="71">
                  <c:v>2012</c:v>
                </c:pt>
                <c:pt idx="72">
                  <c:v>2012</c:v>
                </c:pt>
                <c:pt idx="73">
                  <c:v>2012</c:v>
                </c:pt>
                <c:pt idx="74">
                  <c:v>2012</c:v>
                </c:pt>
                <c:pt idx="75">
                  <c:v>2012</c:v>
                </c:pt>
                <c:pt idx="76">
                  <c:v>2012</c:v>
                </c:pt>
                <c:pt idx="77">
                  <c:v>2012</c:v>
                </c:pt>
                <c:pt idx="78">
                  <c:v>2012</c:v>
                </c:pt>
                <c:pt idx="79">
                  <c:v>2012</c:v>
                </c:pt>
                <c:pt idx="80">
                  <c:v>2012</c:v>
                </c:pt>
                <c:pt idx="81">
                  <c:v>2011</c:v>
                </c:pt>
                <c:pt idx="82">
                  <c:v>2011</c:v>
                </c:pt>
                <c:pt idx="83">
                  <c:v>2011</c:v>
                </c:pt>
                <c:pt idx="84">
                  <c:v>2011</c:v>
                </c:pt>
                <c:pt idx="85">
                  <c:v>2011</c:v>
                </c:pt>
                <c:pt idx="86">
                  <c:v>2011</c:v>
                </c:pt>
                <c:pt idx="87">
                  <c:v>2011</c:v>
                </c:pt>
                <c:pt idx="88">
                  <c:v>2011</c:v>
                </c:pt>
                <c:pt idx="89">
                  <c:v>2011</c:v>
                </c:pt>
                <c:pt idx="90">
                  <c:v>2011</c:v>
                </c:pt>
                <c:pt idx="91">
                  <c:v>2011</c:v>
                </c:pt>
                <c:pt idx="92">
                  <c:v>2011</c:v>
                </c:pt>
                <c:pt idx="93">
                  <c:v>2010</c:v>
                </c:pt>
                <c:pt idx="94">
                  <c:v>2010</c:v>
                </c:pt>
                <c:pt idx="95">
                  <c:v>2010</c:v>
                </c:pt>
                <c:pt idx="96">
                  <c:v>2010</c:v>
                </c:pt>
                <c:pt idx="97">
                  <c:v>2010</c:v>
                </c:pt>
                <c:pt idx="98">
                  <c:v>2010</c:v>
                </c:pt>
                <c:pt idx="99">
                  <c:v>2010</c:v>
                </c:pt>
                <c:pt idx="100">
                  <c:v>2010</c:v>
                </c:pt>
                <c:pt idx="101">
                  <c:v>2010</c:v>
                </c:pt>
                <c:pt idx="102">
                  <c:v>2010</c:v>
                </c:pt>
                <c:pt idx="103">
                  <c:v>2010</c:v>
                </c:pt>
                <c:pt idx="104">
                  <c:v>2010</c:v>
                </c:pt>
                <c:pt idx="105">
                  <c:v>2009</c:v>
                </c:pt>
                <c:pt idx="106">
                  <c:v>2009</c:v>
                </c:pt>
                <c:pt idx="107">
                  <c:v>2009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2008</c:v>
                </c:pt>
                <c:pt idx="118">
                  <c:v>2008</c:v>
                </c:pt>
                <c:pt idx="119">
                  <c:v>2008</c:v>
                </c:pt>
                <c:pt idx="120">
                  <c:v>2008</c:v>
                </c:pt>
                <c:pt idx="121">
                  <c:v>2008</c:v>
                </c:pt>
                <c:pt idx="122">
                  <c:v>2008</c:v>
                </c:pt>
                <c:pt idx="123">
                  <c:v>2008</c:v>
                </c:pt>
                <c:pt idx="124">
                  <c:v>2008</c:v>
                </c:pt>
                <c:pt idx="125">
                  <c:v>2008</c:v>
                </c:pt>
                <c:pt idx="126">
                  <c:v>2008</c:v>
                </c:pt>
                <c:pt idx="127">
                  <c:v>2008</c:v>
                </c:pt>
                <c:pt idx="128">
                  <c:v>2008</c:v>
                </c:pt>
                <c:pt idx="129">
                  <c:v>2007</c:v>
                </c:pt>
                <c:pt idx="130">
                  <c:v>2007</c:v>
                </c:pt>
                <c:pt idx="131">
                  <c:v>2007</c:v>
                </c:pt>
                <c:pt idx="132">
                  <c:v>2007</c:v>
                </c:pt>
                <c:pt idx="133">
                  <c:v>2007</c:v>
                </c:pt>
                <c:pt idx="134">
                  <c:v>2007</c:v>
                </c:pt>
                <c:pt idx="135">
                  <c:v>2007</c:v>
                </c:pt>
                <c:pt idx="136">
                  <c:v>2007</c:v>
                </c:pt>
                <c:pt idx="137">
                  <c:v>2007</c:v>
                </c:pt>
                <c:pt idx="138">
                  <c:v>2007</c:v>
                </c:pt>
                <c:pt idx="139">
                  <c:v>2007</c:v>
                </c:pt>
                <c:pt idx="140">
                  <c:v>2007</c:v>
                </c:pt>
              </c:numCache>
            </c:numRef>
          </c:cat>
          <c:val>
            <c:numRef>
              <c:f>[3]INDICE!$I$2:$I$142</c:f>
              <c:numCache>
                <c:formatCode>General</c:formatCode>
                <c:ptCount val="141"/>
                <c:pt idx="0">
                  <c:v>119.46853971999873</c:v>
                </c:pt>
                <c:pt idx="1">
                  <c:v>119.46853971999873</c:v>
                </c:pt>
                <c:pt idx="2">
                  <c:v>119.46853971999873</c:v>
                </c:pt>
                <c:pt idx="3">
                  <c:v>119.46853971999873</c:v>
                </c:pt>
                <c:pt idx="4">
                  <c:v>119.46853971999873</c:v>
                </c:pt>
                <c:pt idx="5">
                  <c:v>119.46853971999873</c:v>
                </c:pt>
                <c:pt idx="6">
                  <c:v>119.46853971999873</c:v>
                </c:pt>
                <c:pt idx="7">
                  <c:v>119.46853971999873</c:v>
                </c:pt>
                <c:pt idx="8">
                  <c:v>119.46853971999873</c:v>
                </c:pt>
                <c:pt idx="9">
                  <c:v>118.01750805242848</c:v>
                </c:pt>
                <c:pt idx="10">
                  <c:v>118.01750805242848</c:v>
                </c:pt>
                <c:pt idx="11">
                  <c:v>118.01750805242848</c:v>
                </c:pt>
                <c:pt idx="12">
                  <c:v>118.01750805242848</c:v>
                </c:pt>
                <c:pt idx="13">
                  <c:v>118.01750805242848</c:v>
                </c:pt>
                <c:pt idx="14">
                  <c:v>118.01750805242848</c:v>
                </c:pt>
                <c:pt idx="15">
                  <c:v>118.01750805242848</c:v>
                </c:pt>
                <c:pt idx="16">
                  <c:v>118.01750805242848</c:v>
                </c:pt>
                <c:pt idx="17">
                  <c:v>118.01750805242848</c:v>
                </c:pt>
                <c:pt idx="18">
                  <c:v>118.01750805242848</c:v>
                </c:pt>
                <c:pt idx="19">
                  <c:v>118.01750805242848</c:v>
                </c:pt>
                <c:pt idx="20">
                  <c:v>118.01750805242848</c:v>
                </c:pt>
                <c:pt idx="21">
                  <c:v>116.92923430175081</c:v>
                </c:pt>
                <c:pt idx="22">
                  <c:v>116.92923430175081</c:v>
                </c:pt>
                <c:pt idx="23">
                  <c:v>116.92923430175081</c:v>
                </c:pt>
                <c:pt idx="24">
                  <c:v>116.92923430175081</c:v>
                </c:pt>
                <c:pt idx="25">
                  <c:v>116.92923430175081</c:v>
                </c:pt>
                <c:pt idx="26">
                  <c:v>116.92923430175081</c:v>
                </c:pt>
                <c:pt idx="27">
                  <c:v>116.92923430175081</c:v>
                </c:pt>
                <c:pt idx="28">
                  <c:v>116.92923430175081</c:v>
                </c:pt>
                <c:pt idx="29">
                  <c:v>116.92923430175081</c:v>
                </c:pt>
                <c:pt idx="30">
                  <c:v>116.92923430175081</c:v>
                </c:pt>
                <c:pt idx="31">
                  <c:v>116.92923430175081</c:v>
                </c:pt>
                <c:pt idx="32">
                  <c:v>116.92923430175081</c:v>
                </c:pt>
                <c:pt idx="33">
                  <c:v>116.20371846796569</c:v>
                </c:pt>
                <c:pt idx="34">
                  <c:v>116.20371846796569</c:v>
                </c:pt>
                <c:pt idx="35">
                  <c:v>116.20371846796569</c:v>
                </c:pt>
                <c:pt idx="36">
                  <c:v>116.20371846796569</c:v>
                </c:pt>
                <c:pt idx="37">
                  <c:v>116.20371846796569</c:v>
                </c:pt>
                <c:pt idx="38">
                  <c:v>116.20371846796569</c:v>
                </c:pt>
                <c:pt idx="39">
                  <c:v>116.20371846796569</c:v>
                </c:pt>
                <c:pt idx="40">
                  <c:v>116.20371846796569</c:v>
                </c:pt>
                <c:pt idx="41">
                  <c:v>116.20371846796569</c:v>
                </c:pt>
                <c:pt idx="42">
                  <c:v>116.20371846796569</c:v>
                </c:pt>
                <c:pt idx="43">
                  <c:v>116.20371846796569</c:v>
                </c:pt>
                <c:pt idx="44">
                  <c:v>116.20371846796569</c:v>
                </c:pt>
                <c:pt idx="45">
                  <c:v>115.23583250948752</c:v>
                </c:pt>
                <c:pt idx="46">
                  <c:v>115.23583250948752</c:v>
                </c:pt>
                <c:pt idx="47">
                  <c:v>115.23583250948752</c:v>
                </c:pt>
                <c:pt idx="48">
                  <c:v>115.23583250948752</c:v>
                </c:pt>
                <c:pt idx="49">
                  <c:v>115.23583250948752</c:v>
                </c:pt>
                <c:pt idx="50">
                  <c:v>115.23583250948752</c:v>
                </c:pt>
                <c:pt idx="51">
                  <c:v>115.23583250948752</c:v>
                </c:pt>
                <c:pt idx="52">
                  <c:v>115.23583250948752</c:v>
                </c:pt>
                <c:pt idx="53">
                  <c:v>115.23583250948752</c:v>
                </c:pt>
                <c:pt idx="54">
                  <c:v>115.23583250948752</c:v>
                </c:pt>
                <c:pt idx="55">
                  <c:v>115.23583250948752</c:v>
                </c:pt>
                <c:pt idx="56">
                  <c:v>115.23583250948752</c:v>
                </c:pt>
                <c:pt idx="57">
                  <c:v>114.02717096661033</c:v>
                </c:pt>
                <c:pt idx="58">
                  <c:v>114.02717096661033</c:v>
                </c:pt>
                <c:pt idx="59">
                  <c:v>114.02717096661033</c:v>
                </c:pt>
                <c:pt idx="60">
                  <c:v>114.02717096661033</c:v>
                </c:pt>
                <c:pt idx="61">
                  <c:v>114.02717096661033</c:v>
                </c:pt>
                <c:pt idx="62">
                  <c:v>114.02717096661033</c:v>
                </c:pt>
                <c:pt idx="63">
                  <c:v>114.02717096661033</c:v>
                </c:pt>
                <c:pt idx="64">
                  <c:v>114.02717096661033</c:v>
                </c:pt>
                <c:pt idx="65">
                  <c:v>114.02717096661033</c:v>
                </c:pt>
                <c:pt idx="66">
                  <c:v>114.02717096661033</c:v>
                </c:pt>
                <c:pt idx="67">
                  <c:v>114.02717096661033</c:v>
                </c:pt>
                <c:pt idx="68">
                  <c:v>114.02717096661033</c:v>
                </c:pt>
                <c:pt idx="69">
                  <c:v>113.66441304971777</c:v>
                </c:pt>
                <c:pt idx="70">
                  <c:v>113.66441304971777</c:v>
                </c:pt>
                <c:pt idx="71">
                  <c:v>113.66441304971777</c:v>
                </c:pt>
                <c:pt idx="72">
                  <c:v>113.66441304971777</c:v>
                </c:pt>
                <c:pt idx="73">
                  <c:v>113.66441304971777</c:v>
                </c:pt>
                <c:pt idx="74">
                  <c:v>113.66441304971777</c:v>
                </c:pt>
                <c:pt idx="75">
                  <c:v>111.48786554836241</c:v>
                </c:pt>
                <c:pt idx="76">
                  <c:v>111.48786554836241</c:v>
                </c:pt>
                <c:pt idx="77">
                  <c:v>111.48786554836241</c:v>
                </c:pt>
                <c:pt idx="78">
                  <c:v>111.48786554836241</c:v>
                </c:pt>
                <c:pt idx="79">
                  <c:v>111.48786554836241</c:v>
                </c:pt>
                <c:pt idx="80">
                  <c:v>111.48786554836241</c:v>
                </c:pt>
                <c:pt idx="81">
                  <c:v>111.12510763146985</c:v>
                </c:pt>
                <c:pt idx="82">
                  <c:v>108.82737506776796</c:v>
                </c:pt>
                <c:pt idx="83">
                  <c:v>108.82737506776796</c:v>
                </c:pt>
                <c:pt idx="84">
                  <c:v>108.82737506776796</c:v>
                </c:pt>
                <c:pt idx="85">
                  <c:v>108.82737506776796</c:v>
                </c:pt>
                <c:pt idx="86">
                  <c:v>108.82737506776796</c:v>
                </c:pt>
                <c:pt idx="87">
                  <c:v>108.82737506776796</c:v>
                </c:pt>
                <c:pt idx="88">
                  <c:v>108.82737506776796</c:v>
                </c:pt>
                <c:pt idx="89">
                  <c:v>108.82737506776796</c:v>
                </c:pt>
                <c:pt idx="90">
                  <c:v>108.82737506776796</c:v>
                </c:pt>
                <c:pt idx="91">
                  <c:v>108.82737506776796</c:v>
                </c:pt>
                <c:pt idx="92">
                  <c:v>108.82737506776796</c:v>
                </c:pt>
                <c:pt idx="93">
                  <c:v>107.13477054565169</c:v>
                </c:pt>
                <c:pt idx="94">
                  <c:v>107.13477054565169</c:v>
                </c:pt>
                <c:pt idx="95">
                  <c:v>107.13477054565169</c:v>
                </c:pt>
                <c:pt idx="96">
                  <c:v>107.13477054565169</c:v>
                </c:pt>
                <c:pt idx="97">
                  <c:v>107.13477054565169</c:v>
                </c:pt>
                <c:pt idx="98">
                  <c:v>107.13477054565169</c:v>
                </c:pt>
                <c:pt idx="99">
                  <c:v>107.13477054565169</c:v>
                </c:pt>
                <c:pt idx="100">
                  <c:v>107.13477054565169</c:v>
                </c:pt>
                <c:pt idx="101">
                  <c:v>107.13477054565169</c:v>
                </c:pt>
                <c:pt idx="102">
                  <c:v>107.13477054565169</c:v>
                </c:pt>
                <c:pt idx="103">
                  <c:v>107.13477054565169</c:v>
                </c:pt>
                <c:pt idx="104">
                  <c:v>107.13477054565169</c:v>
                </c:pt>
                <c:pt idx="105">
                  <c:v>106.6508275664126</c:v>
                </c:pt>
                <c:pt idx="106">
                  <c:v>106.6508275664126</c:v>
                </c:pt>
                <c:pt idx="107">
                  <c:v>106.6508275664126</c:v>
                </c:pt>
                <c:pt idx="108">
                  <c:v>106.6508275664126</c:v>
                </c:pt>
                <c:pt idx="109">
                  <c:v>106.6508275664126</c:v>
                </c:pt>
                <c:pt idx="110">
                  <c:v>106.6508275664126</c:v>
                </c:pt>
                <c:pt idx="111">
                  <c:v>105.32098096118889</c:v>
                </c:pt>
                <c:pt idx="112">
                  <c:v>105.32098096118889</c:v>
                </c:pt>
                <c:pt idx="113">
                  <c:v>105.32098096118889</c:v>
                </c:pt>
                <c:pt idx="114">
                  <c:v>105.32098096118889</c:v>
                </c:pt>
                <c:pt idx="115">
                  <c:v>105.32098096118889</c:v>
                </c:pt>
                <c:pt idx="116">
                  <c:v>105.32098096118889</c:v>
                </c:pt>
                <c:pt idx="117">
                  <c:v>105.32098096118889</c:v>
                </c:pt>
                <c:pt idx="118">
                  <c:v>105.32098096118889</c:v>
                </c:pt>
                <c:pt idx="119">
                  <c:v>105.32098096118889</c:v>
                </c:pt>
                <c:pt idx="120">
                  <c:v>105.32098096118889</c:v>
                </c:pt>
                <c:pt idx="121">
                  <c:v>105.32098096118889</c:v>
                </c:pt>
                <c:pt idx="122">
                  <c:v>105.32098096118889</c:v>
                </c:pt>
                <c:pt idx="123">
                  <c:v>104.35309500271073</c:v>
                </c:pt>
                <c:pt idx="124">
                  <c:v>104.35309500271073</c:v>
                </c:pt>
                <c:pt idx="125">
                  <c:v>102.05615970915585</c:v>
                </c:pt>
                <c:pt idx="126">
                  <c:v>102.05615970915585</c:v>
                </c:pt>
                <c:pt idx="127">
                  <c:v>102.05615970915585</c:v>
                </c:pt>
                <c:pt idx="128">
                  <c:v>102.05615970915585</c:v>
                </c:pt>
                <c:pt idx="129">
                  <c:v>102.05615970915585</c:v>
                </c:pt>
                <c:pt idx="130">
                  <c:v>102.05615970915585</c:v>
                </c:pt>
                <c:pt idx="131">
                  <c:v>102.05615970915585</c:v>
                </c:pt>
                <c:pt idx="132">
                  <c:v>102.05615970915585</c:v>
                </c:pt>
                <c:pt idx="133">
                  <c:v>102.05615970915585</c:v>
                </c:pt>
                <c:pt idx="134">
                  <c:v>102.05615970915585</c:v>
                </c:pt>
                <c:pt idx="135">
                  <c:v>100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3A0-4FF9-8AD2-890F045E8E14}"/>
            </c:ext>
          </c:extLst>
        </c:ser>
        <c:ser>
          <c:idx val="8"/>
          <c:order val="7"/>
          <c:tx>
            <c:strRef>
              <c:f>[3]INDICE!$J$1</c:f>
              <c:strCache>
                <c:ptCount val="1"/>
                <c:pt idx="0">
                  <c:v>Quotient Familial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[3]INDICE!$B$2:$B$142</c:f>
              <c:numCache>
                <c:formatCode>General</c:formatCode>
                <c:ptCount val="141"/>
                <c:pt idx="0">
                  <c:v>2018</c:v>
                </c:pt>
                <c:pt idx="1">
                  <c:v>2018</c:v>
                </c:pt>
                <c:pt idx="2">
                  <c:v>2018</c:v>
                </c:pt>
                <c:pt idx="3">
                  <c:v>2018</c:v>
                </c:pt>
                <c:pt idx="4">
                  <c:v>2018</c:v>
                </c:pt>
                <c:pt idx="5">
                  <c:v>2018</c:v>
                </c:pt>
                <c:pt idx="6">
                  <c:v>2018</c:v>
                </c:pt>
                <c:pt idx="7">
                  <c:v>2018</c:v>
                </c:pt>
                <c:pt idx="8">
                  <c:v>2018</c:v>
                </c:pt>
                <c:pt idx="9">
                  <c:v>2017</c:v>
                </c:pt>
                <c:pt idx="10">
                  <c:v>2017</c:v>
                </c:pt>
                <c:pt idx="11">
                  <c:v>2017</c:v>
                </c:pt>
                <c:pt idx="12">
                  <c:v>2017</c:v>
                </c:pt>
                <c:pt idx="13">
                  <c:v>2017</c:v>
                </c:pt>
                <c:pt idx="14">
                  <c:v>2017</c:v>
                </c:pt>
                <c:pt idx="15">
                  <c:v>2017</c:v>
                </c:pt>
                <c:pt idx="16">
                  <c:v>2017</c:v>
                </c:pt>
                <c:pt idx="17">
                  <c:v>2017</c:v>
                </c:pt>
                <c:pt idx="18">
                  <c:v>2017</c:v>
                </c:pt>
                <c:pt idx="19">
                  <c:v>2017</c:v>
                </c:pt>
                <c:pt idx="20">
                  <c:v>2017</c:v>
                </c:pt>
                <c:pt idx="21">
                  <c:v>2016</c:v>
                </c:pt>
                <c:pt idx="22">
                  <c:v>2016</c:v>
                </c:pt>
                <c:pt idx="23">
                  <c:v>2016</c:v>
                </c:pt>
                <c:pt idx="24">
                  <c:v>2016</c:v>
                </c:pt>
                <c:pt idx="25">
                  <c:v>2016</c:v>
                </c:pt>
                <c:pt idx="26">
                  <c:v>2016</c:v>
                </c:pt>
                <c:pt idx="27">
                  <c:v>2016</c:v>
                </c:pt>
                <c:pt idx="28">
                  <c:v>2016</c:v>
                </c:pt>
                <c:pt idx="29">
                  <c:v>2016</c:v>
                </c:pt>
                <c:pt idx="30">
                  <c:v>2016</c:v>
                </c:pt>
                <c:pt idx="31">
                  <c:v>2016</c:v>
                </c:pt>
                <c:pt idx="32">
                  <c:v>2016</c:v>
                </c:pt>
                <c:pt idx="33">
                  <c:v>2015</c:v>
                </c:pt>
                <c:pt idx="34">
                  <c:v>2015</c:v>
                </c:pt>
                <c:pt idx="35">
                  <c:v>2015</c:v>
                </c:pt>
                <c:pt idx="36">
                  <c:v>2015</c:v>
                </c:pt>
                <c:pt idx="37">
                  <c:v>2015</c:v>
                </c:pt>
                <c:pt idx="38">
                  <c:v>2015</c:v>
                </c:pt>
                <c:pt idx="39">
                  <c:v>2015</c:v>
                </c:pt>
                <c:pt idx="40">
                  <c:v>2015</c:v>
                </c:pt>
                <c:pt idx="41">
                  <c:v>2015</c:v>
                </c:pt>
                <c:pt idx="42">
                  <c:v>2015</c:v>
                </c:pt>
                <c:pt idx="43">
                  <c:v>2015</c:v>
                </c:pt>
                <c:pt idx="44">
                  <c:v>2015</c:v>
                </c:pt>
                <c:pt idx="45">
                  <c:v>2014</c:v>
                </c:pt>
                <c:pt idx="46">
                  <c:v>2014</c:v>
                </c:pt>
                <c:pt idx="47">
                  <c:v>2014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2013</c:v>
                </c:pt>
                <c:pt idx="58">
                  <c:v>2013</c:v>
                </c:pt>
                <c:pt idx="59">
                  <c:v>2013</c:v>
                </c:pt>
                <c:pt idx="60">
                  <c:v>2013</c:v>
                </c:pt>
                <c:pt idx="61">
                  <c:v>2013</c:v>
                </c:pt>
                <c:pt idx="62">
                  <c:v>2013</c:v>
                </c:pt>
                <c:pt idx="63">
                  <c:v>2013</c:v>
                </c:pt>
                <c:pt idx="64">
                  <c:v>2013</c:v>
                </c:pt>
                <c:pt idx="65">
                  <c:v>2013</c:v>
                </c:pt>
                <c:pt idx="66">
                  <c:v>2013</c:v>
                </c:pt>
                <c:pt idx="67">
                  <c:v>2013</c:v>
                </c:pt>
                <c:pt idx="68">
                  <c:v>2013</c:v>
                </c:pt>
                <c:pt idx="69">
                  <c:v>2012</c:v>
                </c:pt>
                <c:pt idx="70">
                  <c:v>2012</c:v>
                </c:pt>
                <c:pt idx="71">
                  <c:v>2012</c:v>
                </c:pt>
                <c:pt idx="72">
                  <c:v>2012</c:v>
                </c:pt>
                <c:pt idx="73">
                  <c:v>2012</c:v>
                </c:pt>
                <c:pt idx="74">
                  <c:v>2012</c:v>
                </c:pt>
                <c:pt idx="75">
                  <c:v>2012</c:v>
                </c:pt>
                <c:pt idx="76">
                  <c:v>2012</c:v>
                </c:pt>
                <c:pt idx="77">
                  <c:v>2012</c:v>
                </c:pt>
                <c:pt idx="78">
                  <c:v>2012</c:v>
                </c:pt>
                <c:pt idx="79">
                  <c:v>2012</c:v>
                </c:pt>
                <c:pt idx="80">
                  <c:v>2012</c:v>
                </c:pt>
                <c:pt idx="81">
                  <c:v>2011</c:v>
                </c:pt>
                <c:pt idx="82">
                  <c:v>2011</c:v>
                </c:pt>
                <c:pt idx="83">
                  <c:v>2011</c:v>
                </c:pt>
                <c:pt idx="84">
                  <c:v>2011</c:v>
                </c:pt>
                <c:pt idx="85">
                  <c:v>2011</c:v>
                </c:pt>
                <c:pt idx="86">
                  <c:v>2011</c:v>
                </c:pt>
                <c:pt idx="87">
                  <c:v>2011</c:v>
                </c:pt>
                <c:pt idx="88">
                  <c:v>2011</c:v>
                </c:pt>
                <c:pt idx="89">
                  <c:v>2011</c:v>
                </c:pt>
                <c:pt idx="90">
                  <c:v>2011</c:v>
                </c:pt>
                <c:pt idx="91">
                  <c:v>2011</c:v>
                </c:pt>
                <c:pt idx="92">
                  <c:v>2011</c:v>
                </c:pt>
                <c:pt idx="93">
                  <c:v>2010</c:v>
                </c:pt>
                <c:pt idx="94">
                  <c:v>2010</c:v>
                </c:pt>
                <c:pt idx="95">
                  <c:v>2010</c:v>
                </c:pt>
                <c:pt idx="96">
                  <c:v>2010</c:v>
                </c:pt>
                <c:pt idx="97">
                  <c:v>2010</c:v>
                </c:pt>
                <c:pt idx="98">
                  <c:v>2010</c:v>
                </c:pt>
                <c:pt idx="99">
                  <c:v>2010</c:v>
                </c:pt>
                <c:pt idx="100">
                  <c:v>2010</c:v>
                </c:pt>
                <c:pt idx="101">
                  <c:v>2010</c:v>
                </c:pt>
                <c:pt idx="102">
                  <c:v>2010</c:v>
                </c:pt>
                <c:pt idx="103">
                  <c:v>2010</c:v>
                </c:pt>
                <c:pt idx="104">
                  <c:v>2010</c:v>
                </c:pt>
                <c:pt idx="105">
                  <c:v>2009</c:v>
                </c:pt>
                <c:pt idx="106">
                  <c:v>2009</c:v>
                </c:pt>
                <c:pt idx="107">
                  <c:v>2009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2008</c:v>
                </c:pt>
                <c:pt idx="118">
                  <c:v>2008</c:v>
                </c:pt>
                <c:pt idx="119">
                  <c:v>2008</c:v>
                </c:pt>
                <c:pt idx="120">
                  <c:v>2008</c:v>
                </c:pt>
                <c:pt idx="121">
                  <c:v>2008</c:v>
                </c:pt>
                <c:pt idx="122">
                  <c:v>2008</c:v>
                </c:pt>
                <c:pt idx="123">
                  <c:v>2008</c:v>
                </c:pt>
                <c:pt idx="124">
                  <c:v>2008</c:v>
                </c:pt>
                <c:pt idx="125">
                  <c:v>2008</c:v>
                </c:pt>
                <c:pt idx="126">
                  <c:v>2008</c:v>
                </c:pt>
                <c:pt idx="127">
                  <c:v>2008</c:v>
                </c:pt>
                <c:pt idx="128">
                  <c:v>2008</c:v>
                </c:pt>
                <c:pt idx="129">
                  <c:v>2007</c:v>
                </c:pt>
                <c:pt idx="130">
                  <c:v>2007</c:v>
                </c:pt>
                <c:pt idx="131">
                  <c:v>2007</c:v>
                </c:pt>
                <c:pt idx="132">
                  <c:v>2007</c:v>
                </c:pt>
                <c:pt idx="133">
                  <c:v>2007</c:v>
                </c:pt>
                <c:pt idx="134">
                  <c:v>2007</c:v>
                </c:pt>
                <c:pt idx="135">
                  <c:v>2007</c:v>
                </c:pt>
                <c:pt idx="136">
                  <c:v>2007</c:v>
                </c:pt>
                <c:pt idx="137">
                  <c:v>2007</c:v>
                </c:pt>
                <c:pt idx="138">
                  <c:v>2007</c:v>
                </c:pt>
                <c:pt idx="139">
                  <c:v>2007</c:v>
                </c:pt>
                <c:pt idx="140">
                  <c:v>2007</c:v>
                </c:pt>
              </c:numCache>
            </c:numRef>
          </c:cat>
          <c:val>
            <c:numRef>
              <c:f>[3]INDICE!$J$2:$J$142</c:f>
              <c:numCache>
                <c:formatCode>General</c:formatCode>
                <c:ptCount val="141"/>
                <c:pt idx="0">
                  <c:v>103.63636363636364</c:v>
                </c:pt>
                <c:pt idx="1">
                  <c:v>103.63636363636364</c:v>
                </c:pt>
                <c:pt idx="2">
                  <c:v>103.63636363636364</c:v>
                </c:pt>
                <c:pt idx="3">
                  <c:v>103.63636363636364</c:v>
                </c:pt>
                <c:pt idx="4">
                  <c:v>103.63636363636364</c:v>
                </c:pt>
                <c:pt idx="5">
                  <c:v>103.63636363636364</c:v>
                </c:pt>
                <c:pt idx="6">
                  <c:v>103.63636363636364</c:v>
                </c:pt>
                <c:pt idx="7">
                  <c:v>103.63636363636364</c:v>
                </c:pt>
                <c:pt idx="8">
                  <c:v>103.63636363636364</c:v>
                </c:pt>
                <c:pt idx="9">
                  <c:v>103.63636363636364</c:v>
                </c:pt>
                <c:pt idx="10">
                  <c:v>103.63636363636364</c:v>
                </c:pt>
                <c:pt idx="11">
                  <c:v>103.63636363636364</c:v>
                </c:pt>
                <c:pt idx="12">
                  <c:v>103.63636363636364</c:v>
                </c:pt>
                <c:pt idx="13">
                  <c:v>103.63636363636364</c:v>
                </c:pt>
                <c:pt idx="14">
                  <c:v>103.63636363636364</c:v>
                </c:pt>
                <c:pt idx="15">
                  <c:v>103.63636363636364</c:v>
                </c:pt>
                <c:pt idx="16">
                  <c:v>103.63636363636364</c:v>
                </c:pt>
                <c:pt idx="17">
                  <c:v>103.63636363636364</c:v>
                </c:pt>
                <c:pt idx="18">
                  <c:v>103.63636363636364</c:v>
                </c:pt>
                <c:pt idx="19">
                  <c:v>103.63636363636364</c:v>
                </c:pt>
                <c:pt idx="20">
                  <c:v>103.63636363636364</c:v>
                </c:pt>
                <c:pt idx="21">
                  <c:v>103.63636363636364</c:v>
                </c:pt>
                <c:pt idx="22">
                  <c:v>103.63636363636364</c:v>
                </c:pt>
                <c:pt idx="23">
                  <c:v>103.63636363636364</c:v>
                </c:pt>
                <c:pt idx="24">
                  <c:v>103.63636363636364</c:v>
                </c:pt>
                <c:pt idx="25">
                  <c:v>103.63636363636364</c:v>
                </c:pt>
                <c:pt idx="26">
                  <c:v>103.63636363636364</c:v>
                </c:pt>
                <c:pt idx="27">
                  <c:v>103.63636363636364</c:v>
                </c:pt>
                <c:pt idx="28">
                  <c:v>103.63636363636364</c:v>
                </c:pt>
                <c:pt idx="29">
                  <c:v>103.63636363636364</c:v>
                </c:pt>
                <c:pt idx="30">
                  <c:v>103.63636363636364</c:v>
                </c:pt>
                <c:pt idx="31">
                  <c:v>103.63636363636364</c:v>
                </c:pt>
                <c:pt idx="32">
                  <c:v>103.63636363636364</c:v>
                </c:pt>
                <c:pt idx="33">
                  <c:v>103.63636363636364</c:v>
                </c:pt>
                <c:pt idx="34">
                  <c:v>103.63636363636364</c:v>
                </c:pt>
                <c:pt idx="35">
                  <c:v>103.63636363636364</c:v>
                </c:pt>
                <c:pt idx="36">
                  <c:v>103.63636363636364</c:v>
                </c:pt>
                <c:pt idx="37">
                  <c:v>103.63636363636364</c:v>
                </c:pt>
                <c:pt idx="38">
                  <c:v>103.63636363636364</c:v>
                </c:pt>
                <c:pt idx="39">
                  <c:v>103.63636363636364</c:v>
                </c:pt>
                <c:pt idx="40">
                  <c:v>103.63636363636364</c:v>
                </c:pt>
                <c:pt idx="41">
                  <c:v>103.63636363636364</c:v>
                </c:pt>
                <c:pt idx="42">
                  <c:v>103.63636363636364</c:v>
                </c:pt>
                <c:pt idx="43">
                  <c:v>103.63636363636364</c:v>
                </c:pt>
                <c:pt idx="44">
                  <c:v>103.63636363636364</c:v>
                </c:pt>
                <c:pt idx="45">
                  <c:v>103.63636363636364</c:v>
                </c:pt>
                <c:pt idx="46">
                  <c:v>103.63636363636364</c:v>
                </c:pt>
                <c:pt idx="47">
                  <c:v>103.63636363636364</c:v>
                </c:pt>
                <c:pt idx="48">
                  <c:v>103.63636363636364</c:v>
                </c:pt>
                <c:pt idx="49">
                  <c:v>103.63636363636364</c:v>
                </c:pt>
                <c:pt idx="50">
                  <c:v>103.63636363636364</c:v>
                </c:pt>
                <c:pt idx="51">
                  <c:v>103.63636363636364</c:v>
                </c:pt>
                <c:pt idx="52">
                  <c:v>103.63636363636364</c:v>
                </c:pt>
                <c:pt idx="53">
                  <c:v>103.63636363636364</c:v>
                </c:pt>
                <c:pt idx="54">
                  <c:v>103.63636363636364</c:v>
                </c:pt>
                <c:pt idx="55">
                  <c:v>103.63636363636364</c:v>
                </c:pt>
                <c:pt idx="56">
                  <c:v>103.63636363636364</c:v>
                </c:pt>
                <c:pt idx="57">
                  <c:v>103.63636363636364</c:v>
                </c:pt>
                <c:pt idx="58">
                  <c:v>103.63636363636364</c:v>
                </c:pt>
                <c:pt idx="59">
                  <c:v>103.63636363636364</c:v>
                </c:pt>
                <c:pt idx="60">
                  <c:v>103.63636363636364</c:v>
                </c:pt>
                <c:pt idx="61">
                  <c:v>103.63636363636364</c:v>
                </c:pt>
                <c:pt idx="62">
                  <c:v>103.63636363636364</c:v>
                </c:pt>
                <c:pt idx="63">
                  <c:v>103.63636363636364</c:v>
                </c:pt>
                <c:pt idx="64">
                  <c:v>103.63636363636364</c:v>
                </c:pt>
                <c:pt idx="65">
                  <c:v>103.63636363636364</c:v>
                </c:pt>
                <c:pt idx="66">
                  <c:v>103.63636363636364</c:v>
                </c:pt>
                <c:pt idx="67">
                  <c:v>103.63636363636364</c:v>
                </c:pt>
                <c:pt idx="68">
                  <c:v>103.63636363636364</c:v>
                </c:pt>
                <c:pt idx="69">
                  <c:v>103.63636363636364</c:v>
                </c:pt>
                <c:pt idx="70">
                  <c:v>103.63636363636364</c:v>
                </c:pt>
                <c:pt idx="71">
                  <c:v>103.63636363636364</c:v>
                </c:pt>
                <c:pt idx="72">
                  <c:v>103.63636363636364</c:v>
                </c:pt>
                <c:pt idx="73">
                  <c:v>103.63636363636364</c:v>
                </c:pt>
                <c:pt idx="74">
                  <c:v>103.63636363636364</c:v>
                </c:pt>
                <c:pt idx="75">
                  <c:v>103.63636363636364</c:v>
                </c:pt>
                <c:pt idx="76">
                  <c:v>103.63636363636364</c:v>
                </c:pt>
                <c:pt idx="77">
                  <c:v>103.63636363636364</c:v>
                </c:pt>
                <c:pt idx="78">
                  <c:v>103.63636363636364</c:v>
                </c:pt>
                <c:pt idx="79">
                  <c:v>103.63636363636364</c:v>
                </c:pt>
                <c:pt idx="80">
                  <c:v>103.63636363636364</c:v>
                </c:pt>
                <c:pt idx="81">
                  <c:v>103.63636363636364</c:v>
                </c:pt>
                <c:pt idx="82">
                  <c:v>103.63636363636364</c:v>
                </c:pt>
                <c:pt idx="83">
                  <c:v>103.63636363636364</c:v>
                </c:pt>
                <c:pt idx="84">
                  <c:v>103.63636363636364</c:v>
                </c:pt>
                <c:pt idx="85">
                  <c:v>103.63636363636364</c:v>
                </c:pt>
                <c:pt idx="86">
                  <c:v>103.63636363636364</c:v>
                </c:pt>
                <c:pt idx="87">
                  <c:v>103.63636363636364</c:v>
                </c:pt>
                <c:pt idx="88">
                  <c:v>103.63636363636364</c:v>
                </c:pt>
                <c:pt idx="89">
                  <c:v>103.63636363636364</c:v>
                </c:pt>
                <c:pt idx="90">
                  <c:v>103.63636363636364</c:v>
                </c:pt>
                <c:pt idx="91">
                  <c:v>103.63636363636364</c:v>
                </c:pt>
                <c:pt idx="92">
                  <c:v>103.63636363636364</c:v>
                </c:pt>
                <c:pt idx="93">
                  <c:v>103.63636363636364</c:v>
                </c:pt>
                <c:pt idx="94">
                  <c:v>103.63636363636364</c:v>
                </c:pt>
                <c:pt idx="95">
                  <c:v>103.63636363636364</c:v>
                </c:pt>
                <c:pt idx="96">
                  <c:v>103.63636363636364</c:v>
                </c:pt>
                <c:pt idx="97">
                  <c:v>103.63636363636364</c:v>
                </c:pt>
                <c:pt idx="98">
                  <c:v>103.63636363636364</c:v>
                </c:pt>
                <c:pt idx="99">
                  <c:v>103.63636363636364</c:v>
                </c:pt>
                <c:pt idx="100">
                  <c:v>103.63636363636364</c:v>
                </c:pt>
                <c:pt idx="101">
                  <c:v>103.63636363636364</c:v>
                </c:pt>
                <c:pt idx="102">
                  <c:v>103.63636363636364</c:v>
                </c:pt>
                <c:pt idx="103">
                  <c:v>103.63636363636364</c:v>
                </c:pt>
                <c:pt idx="104">
                  <c:v>103.63636363636364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3A0-4FF9-8AD2-890F045E8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2184880"/>
        <c:axId val="1"/>
      </c:lineChart>
      <c:catAx>
        <c:axId val="5521848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"/>
        <c:crossesAt val="100"/>
        <c:auto val="1"/>
        <c:lblAlgn val="ctr"/>
        <c:lblOffset val="100"/>
        <c:tickLblSkip val="12"/>
        <c:noMultiLvlLbl val="0"/>
      </c:catAx>
      <c:valAx>
        <c:axId val="1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52184880"/>
        <c:crosses val="max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37401192197914E-2"/>
          <c:y val="0.86027285050907099"/>
          <c:w val="0.88753058928858386"/>
          <c:h val="0.11780940843932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'Fg22'!$B$30:$B$36</c:f>
              <c:strCache>
                <c:ptCount val="7"/>
                <c:pt idx="0">
                  <c:v>Votre enfant est déjà parti grâce à l'Ave mais a eu une mauvaise expérience</c:v>
                </c:pt>
                <c:pt idx="1">
                  <c:v>Vous n'avez pas pu vous organiser</c:v>
                </c:pt>
                <c:pt idx="2">
                  <c:v>Pour une autre raison</c:v>
                </c:pt>
                <c:pt idx="3">
                  <c:v>Vous aviez d'autres projets de vacances en famille</c:v>
                </c:pt>
                <c:pt idx="4">
                  <c:v>Son utilisation est trop compliquée / Vous n'avez pas compris / Vous n'y avez pas pensé</c:v>
                </c:pt>
                <c:pt idx="5">
                  <c:v>Votre enfant est encore trop jeune pour partir seul / Votre enfant n'avait pas envie / Vous n'avez pas voulu</c:v>
                </c:pt>
                <c:pt idx="6">
                  <c:v>Le reste à chage était trop cher</c:v>
                </c:pt>
              </c:strCache>
            </c:strRef>
          </c:cat>
          <c:val>
            <c:numRef>
              <c:f>'Fg22'!$C$30:$C$36</c:f>
              <c:numCache>
                <c:formatCode>0.0</c:formatCode>
                <c:ptCount val="7"/>
                <c:pt idx="0">
                  <c:v>0.3</c:v>
                </c:pt>
                <c:pt idx="1">
                  <c:v>14.8</c:v>
                </c:pt>
                <c:pt idx="2">
                  <c:v>15.8</c:v>
                </c:pt>
                <c:pt idx="3">
                  <c:v>18.600000000000001</c:v>
                </c:pt>
                <c:pt idx="4">
                  <c:v>32</c:v>
                </c:pt>
                <c:pt idx="5">
                  <c:v>34</c:v>
                </c:pt>
                <c:pt idx="6">
                  <c:v>39.200000000000003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6-45EE-96E8-36AC7BCA9B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8137352"/>
        <c:axId val="558136696"/>
      </c:barChart>
      <c:catAx>
        <c:axId val="558137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58136696"/>
        <c:crosses val="autoZero"/>
        <c:auto val="1"/>
        <c:lblAlgn val="ctr"/>
        <c:lblOffset val="100"/>
        <c:noMultiLvlLbl val="0"/>
      </c:catAx>
      <c:valAx>
        <c:axId val="558136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58137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'Fg23'!$B$25:$B$29</c:f>
              <c:strCache>
                <c:ptCount val="5"/>
                <c:pt idx="0">
                  <c:v>Votre enfant est parti en colonie</c:v>
                </c:pt>
                <c:pt idx="1">
                  <c:v>Autre</c:v>
                </c:pt>
                <c:pt idx="2">
                  <c:v>Votre enfant a été inscrit au centre de loisirs</c:v>
                </c:pt>
                <c:pt idx="3">
                  <c:v>Votre enfant est resté à la maison et a fréquenté ses amis</c:v>
                </c:pt>
                <c:pt idx="4">
                  <c:v>Vous êtes partis visiter de la famille</c:v>
                </c:pt>
              </c:strCache>
            </c:strRef>
          </c:cat>
          <c:val>
            <c:numRef>
              <c:f>'Fg23'!$C$25:$C$29</c:f>
              <c:numCache>
                <c:formatCode>0.0</c:formatCode>
                <c:ptCount val="5"/>
                <c:pt idx="0">
                  <c:v>0</c:v>
                </c:pt>
                <c:pt idx="1">
                  <c:v>9.4</c:v>
                </c:pt>
                <c:pt idx="2">
                  <c:v>15.1</c:v>
                </c:pt>
                <c:pt idx="3">
                  <c:v>24.5</c:v>
                </c:pt>
                <c:pt idx="4">
                  <c:v>79.2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94-4B6A-B9D1-0AE5437D9C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0500120"/>
        <c:axId val="550499136"/>
      </c:barChart>
      <c:catAx>
        <c:axId val="550500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50499136"/>
        <c:crosses val="autoZero"/>
        <c:auto val="1"/>
        <c:lblAlgn val="ctr"/>
        <c:lblOffset val="100"/>
        <c:noMultiLvlLbl val="0"/>
      </c:catAx>
      <c:valAx>
        <c:axId val="550499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50500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00B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651-4C33-BB5F-D1FA2E6C15C7}"/>
              </c:ext>
            </c:extLst>
          </c:dPt>
          <c:dPt>
            <c:idx val="1"/>
            <c:bubble3D val="0"/>
            <c:spPr>
              <a:solidFill>
                <a:srgbClr val="405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651-4C33-BB5F-D1FA2E6C15C7}"/>
              </c:ext>
            </c:extLst>
          </c:dPt>
          <c:dPt>
            <c:idx val="2"/>
            <c:bubble3D val="0"/>
            <c:spPr>
              <a:solidFill>
                <a:srgbClr val="90B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651-4C33-BB5F-D1FA2E6C15C7}"/>
              </c:ext>
            </c:extLst>
          </c:dPt>
          <c:dPt>
            <c:idx val="3"/>
            <c:bubble3D val="0"/>
            <c:spPr>
              <a:solidFill>
                <a:srgbClr val="B0E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651-4C33-BB5F-D1FA2E6C15C7}"/>
              </c:ext>
            </c:extLst>
          </c:dPt>
          <c:dPt>
            <c:idx val="4"/>
            <c:bubble3D val="0"/>
            <c:spPr>
              <a:solidFill>
                <a:srgbClr val="92F2C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651-4C33-BB5F-D1FA2E6C15C7}"/>
              </c:ext>
            </c:extLst>
          </c:dPt>
          <c:dLbls>
            <c:dLbl>
              <c:idx val="0"/>
              <c:layout>
                <c:manualLayout>
                  <c:x val="-9.768549142253527E-2"/>
                  <c:y val="5.72562083585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51-4C33-BB5F-D1FA2E6C15C7}"/>
                </c:ext>
              </c:extLst>
            </c:dLbl>
            <c:dLbl>
              <c:idx val="1"/>
              <c:layout>
                <c:manualLayout>
                  <c:x val="-2.7259777940762678E-2"/>
                  <c:y val="-0.126121542499495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51-4C33-BB5F-D1FA2E6C1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'Fg24'!$B$25:$B$29</c:f>
              <c:strCache>
                <c:ptCount val="5"/>
                <c:pt idx="0">
                  <c:v>Offre non reçue/reçue en retard</c:v>
                </c:pt>
                <c:pt idx="1">
                  <c:v>Non convenance des lieux proposés</c:v>
                </c:pt>
                <c:pt idx="2">
                  <c:v>Choix de rester en famille</c:v>
                </c:pt>
                <c:pt idx="3">
                  <c:v>Problèmes divers</c:v>
                </c:pt>
                <c:pt idx="4">
                  <c:v>Autre</c:v>
                </c:pt>
              </c:strCache>
            </c:strRef>
          </c:cat>
          <c:val>
            <c:numRef>
              <c:f>'Fg24'!$C$25:$C$29</c:f>
              <c:numCache>
                <c:formatCode>0.0</c:formatCode>
                <c:ptCount val="5"/>
                <c:pt idx="0">
                  <c:v>36.84210526315789</c:v>
                </c:pt>
                <c:pt idx="1">
                  <c:v>21.052631578947366</c:v>
                </c:pt>
                <c:pt idx="2">
                  <c:v>13.157894736842104</c:v>
                </c:pt>
                <c:pt idx="3">
                  <c:v>13.157894736842104</c:v>
                </c:pt>
                <c:pt idx="4">
                  <c:v>15.789473684210526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51-4C33-BB5F-D1FA2E6C15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120297462817146E-2"/>
          <c:y val="0.79974214761616336"/>
          <c:w val="0.91631496062992124"/>
          <c:h val="0.172480170747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4050FF"/>
            </a:solidFill>
          </c:spPr>
          <c:dPt>
            <c:idx val="0"/>
            <c:bubble3D val="0"/>
            <c:spPr>
              <a:solidFill>
                <a:srgbClr val="405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262-4098-9ABF-E76BC8CD554A}"/>
              </c:ext>
            </c:extLst>
          </c:dPt>
          <c:dPt>
            <c:idx val="1"/>
            <c:bubble3D val="0"/>
            <c:spPr>
              <a:solidFill>
                <a:srgbClr val="90B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262-4098-9ABF-E76BC8CD554A}"/>
              </c:ext>
            </c:extLst>
          </c:dPt>
          <c:dPt>
            <c:idx val="2"/>
            <c:bubble3D val="0"/>
            <c:spPr>
              <a:solidFill>
                <a:srgbClr val="B0E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262-4098-9ABF-E76BC8CD554A}"/>
              </c:ext>
            </c:extLst>
          </c:dPt>
          <c:dLbls>
            <c:dLbl>
              <c:idx val="0"/>
              <c:layout>
                <c:manualLayout>
                  <c:x val="-0.13765288713910762"/>
                  <c:y val="-2.6521216097987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62-4098-9ABF-E76BC8CD554A}"/>
                </c:ext>
              </c:extLst>
            </c:dLbl>
            <c:dLbl>
              <c:idx val="1"/>
              <c:layout>
                <c:manualLayout>
                  <c:x val="8.1219706911636047E-2"/>
                  <c:y val="-0.1151173811606882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62-4098-9ABF-E76BC8CD554A}"/>
                </c:ext>
              </c:extLst>
            </c:dLbl>
            <c:dLbl>
              <c:idx val="2"/>
              <c:layout>
                <c:manualLayout>
                  <c:x val="9.4779308836395446E-2"/>
                  <c:y val="0.1006929862933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62-4098-9ABF-E76BC8CD55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'Fg25'!$B$23:$B$25</c:f>
              <c:strCache>
                <c:ptCount val="3"/>
                <c:pt idx="0">
                  <c:v>Oui</c:v>
                </c:pt>
                <c:pt idx="1">
                  <c:v>Non</c:v>
                </c:pt>
                <c:pt idx="2">
                  <c:v>Peut-être</c:v>
                </c:pt>
              </c:strCache>
            </c:strRef>
          </c:cat>
          <c:val>
            <c:numRef>
              <c:f>'Fg25'!$C$23:$C$25</c:f>
              <c:numCache>
                <c:formatCode>General</c:formatCode>
                <c:ptCount val="3"/>
                <c:pt idx="0">
                  <c:v>50.4</c:v>
                </c:pt>
                <c:pt idx="1">
                  <c:v>22.2</c:v>
                </c:pt>
                <c:pt idx="2">
                  <c:v>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2-4098-9ABF-E76BC8CD554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'Fg26'!$B$24:$B$27</c:f>
              <c:strCache>
                <c:ptCount val="4"/>
                <c:pt idx="0">
                  <c:v>Je ne sais pas</c:v>
                </c:pt>
                <c:pt idx="1">
                  <c:v>Non, pas du tout</c:v>
                </c:pt>
                <c:pt idx="2">
                  <c:v>Oui, pourquoi pas</c:v>
                </c:pt>
                <c:pt idx="3">
                  <c:v>Oui, absolument</c:v>
                </c:pt>
              </c:strCache>
            </c:strRef>
          </c:cat>
          <c:val>
            <c:numRef>
              <c:f>'Fg26'!$C$24:$C$27</c:f>
              <c:numCache>
                <c:formatCode>General</c:formatCode>
                <c:ptCount val="4"/>
                <c:pt idx="0">
                  <c:v>10.7</c:v>
                </c:pt>
                <c:pt idx="1">
                  <c:v>6.8</c:v>
                </c:pt>
                <c:pt idx="2">
                  <c:v>44.8</c:v>
                </c:pt>
                <c:pt idx="3">
                  <c:v>37.700000000000003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B-4700-8DD6-A6E10D9441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9952368"/>
        <c:axId val="559959256"/>
      </c:barChart>
      <c:catAx>
        <c:axId val="559952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59959256"/>
        <c:crosses val="autoZero"/>
        <c:auto val="1"/>
        <c:lblAlgn val="ctr"/>
        <c:lblOffset val="100"/>
        <c:noMultiLvlLbl val="0"/>
      </c:catAx>
      <c:valAx>
        <c:axId val="559959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59952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'Fg3'!$B$23</c:f>
              <c:strCache>
                <c:ptCount val="1"/>
                <c:pt idx="0">
                  <c:v>Non bénéficiaires de minima</c:v>
                </c:pt>
              </c:strCache>
            </c:strRef>
          </c:tx>
          <c:spPr>
            <a:solidFill>
              <a:srgbClr val="405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'Fg3'!$C$22:$D$22</c:f>
              <c:strCache>
                <c:ptCount val="2"/>
                <c:pt idx="0">
                  <c:v>Familles utilisatrices</c:v>
                </c:pt>
                <c:pt idx="1">
                  <c:v>Familles non utilisatrices</c:v>
                </c:pt>
              </c:strCache>
            </c:strRef>
          </c:cat>
          <c:val>
            <c:numRef>
              <c:f>'Fg3'!$C$23:$D$23</c:f>
              <c:numCache>
                <c:formatCode>0.0</c:formatCode>
                <c:ptCount val="2"/>
                <c:pt idx="0">
                  <c:v>60.546541417591804</c:v>
                </c:pt>
                <c:pt idx="1">
                  <c:v>60.842331118493895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D4-43B1-9E57-013FD4CD0437}"/>
            </c:ext>
          </c:extLst>
        </c:ser>
        <c:ser>
          <c:idx val="1"/>
          <c:order val="1"/>
          <c:tx>
            <c:strRef>
              <c:f>'Fg3'!$B$24</c:f>
              <c:strCache>
                <c:ptCount val="1"/>
                <c:pt idx="0">
                  <c:v>Bénéficiaiares de minima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'Fg3'!$C$22:$D$22</c:f>
              <c:strCache>
                <c:ptCount val="2"/>
                <c:pt idx="0">
                  <c:v>Familles utilisatrices</c:v>
                </c:pt>
                <c:pt idx="1">
                  <c:v>Familles non utilisatrices</c:v>
                </c:pt>
              </c:strCache>
            </c:strRef>
          </c:cat>
          <c:val>
            <c:numRef>
              <c:f>'Fg3'!$C$24:$D$24</c:f>
              <c:numCache>
                <c:formatCode>0.0</c:formatCode>
                <c:ptCount val="2"/>
                <c:pt idx="0">
                  <c:v>39.453458582408203</c:v>
                </c:pt>
                <c:pt idx="1">
                  <c:v>39.157668881506105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D4-43B1-9E57-013FD4CD043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51197408"/>
        <c:axId val="551197736"/>
      </c:barChart>
      <c:catAx>
        <c:axId val="551197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51197736"/>
        <c:crosses val="autoZero"/>
        <c:auto val="1"/>
        <c:lblAlgn val="ctr"/>
        <c:lblOffset val="100"/>
        <c:noMultiLvlLbl val="0"/>
      </c:catAx>
      <c:valAx>
        <c:axId val="551197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5119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'Fg27'!$B$22:$B$25</c:f>
              <c:strCache>
                <c:ptCount val="4"/>
                <c:pt idx="0">
                  <c:v>Non, pas du tout</c:v>
                </c:pt>
                <c:pt idx="1">
                  <c:v>Non, probablement pas</c:v>
                </c:pt>
                <c:pt idx="2">
                  <c:v>Oui, probablement</c:v>
                </c:pt>
                <c:pt idx="3">
                  <c:v>Oui, tout à fait</c:v>
                </c:pt>
              </c:strCache>
            </c:strRef>
          </c:cat>
          <c:val>
            <c:numRef>
              <c:f>'Fg27'!$C$22:$C$25</c:f>
              <c:numCache>
                <c:formatCode>General</c:formatCode>
                <c:ptCount val="4"/>
                <c:pt idx="0">
                  <c:v>1.9</c:v>
                </c:pt>
                <c:pt idx="1">
                  <c:v>9.1</c:v>
                </c:pt>
                <c:pt idx="2">
                  <c:v>51.3</c:v>
                </c:pt>
                <c:pt idx="3">
                  <c:v>37.700000000000003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AB-497A-A604-0ABDE7B68C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61180936"/>
        <c:axId val="561177984"/>
      </c:barChart>
      <c:catAx>
        <c:axId val="561180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61177984"/>
        <c:crosses val="autoZero"/>
        <c:auto val="1"/>
        <c:lblAlgn val="ctr"/>
        <c:lblOffset val="100"/>
        <c:noMultiLvlLbl val="0"/>
      </c:catAx>
      <c:valAx>
        <c:axId val="561177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61180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'[2]Tab34.OCCUPA'!$A$36:$A$43</c:f>
              <c:strCache>
                <c:ptCount val="8"/>
                <c:pt idx="0">
                  <c:v>Autre</c:v>
                </c:pt>
                <c:pt idx="1">
                  <c:v>Il a invité des amis à la maison</c:v>
                </c:pt>
                <c:pt idx="2">
                  <c:v>Il a été inscrit au centre de loisirs</c:v>
                </c:pt>
                <c:pt idx="3">
                  <c:v>Il a fait du sport sur les terrains mis à disposition / Il a rejoint des amis en dehors de la maison</c:v>
                </c:pt>
                <c:pt idx="4">
                  <c:v>Il est allé chez de la famille</c:v>
                </c:pt>
                <c:pt idx="5">
                  <c:v>Il est allé au parc</c:v>
                </c:pt>
                <c:pt idx="6">
                  <c:v>Il a utilisé un ordinateur / joué aux jeux vidéos / regardé la télévision</c:v>
                </c:pt>
                <c:pt idx="7">
                  <c:v>Il a écouté de la musique / est allé au cinéma, bibliothèque</c:v>
                </c:pt>
              </c:strCache>
            </c:strRef>
          </c:cat>
          <c:val>
            <c:numRef>
              <c:f>'[2]Tab34.OCCUPA'!$B$36:$B$43</c:f>
              <c:numCache>
                <c:formatCode>General</c:formatCode>
                <c:ptCount val="8"/>
                <c:pt idx="0">
                  <c:v>7.3</c:v>
                </c:pt>
                <c:pt idx="1">
                  <c:v>18.8</c:v>
                </c:pt>
                <c:pt idx="2">
                  <c:v>18.8</c:v>
                </c:pt>
                <c:pt idx="3">
                  <c:v>36.200000000000003</c:v>
                </c:pt>
                <c:pt idx="4">
                  <c:v>46</c:v>
                </c:pt>
                <c:pt idx="5">
                  <c:v>53.7</c:v>
                </c:pt>
                <c:pt idx="6">
                  <c:v>59.9</c:v>
                </c:pt>
                <c:pt idx="7">
                  <c:v>62.7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4-4124-B2AC-D387B6CAA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291072"/>
        <c:axId val="76292864"/>
      </c:barChart>
      <c:catAx>
        <c:axId val="76291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76292864"/>
        <c:crosses val="autoZero"/>
        <c:auto val="1"/>
        <c:lblAlgn val="ctr"/>
        <c:lblOffset val="100"/>
        <c:noMultiLvlLbl val="0"/>
      </c:catAx>
      <c:valAx>
        <c:axId val="762928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762910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itchFamily="34" charset="0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'Fg29'!$B$30</c:f>
              <c:strCache>
                <c:ptCount val="1"/>
                <c:pt idx="0">
                  <c:v>Il a écouté de la musique / est allé au cinéma, bibliothèque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'Fg29'!$C$29:$H$29</c:f>
              <c:strCache>
                <c:ptCount val="6"/>
                <c:pt idx="0">
                  <c:v>Moins de 6 ans</c:v>
                </c:pt>
                <c:pt idx="1">
                  <c:v>De 6 à 7 ans</c:v>
                </c:pt>
                <c:pt idx="2">
                  <c:v>De 8 à 9 ans</c:v>
                </c:pt>
                <c:pt idx="3">
                  <c:v>De 10 à 11 ans</c:v>
                </c:pt>
                <c:pt idx="4">
                  <c:v>De 12 à 13 ans</c:v>
                </c:pt>
                <c:pt idx="5">
                  <c:v>De 14 ans à plus</c:v>
                </c:pt>
              </c:strCache>
            </c:strRef>
          </c:cat>
          <c:val>
            <c:numRef>
              <c:f>'Fg29'!$C$30:$H$30</c:f>
              <c:numCache>
                <c:formatCode>#\ ##0.0</c:formatCode>
                <c:ptCount val="6"/>
                <c:pt idx="0">
                  <c:v>11.7</c:v>
                </c:pt>
                <c:pt idx="1">
                  <c:v>19.8</c:v>
                </c:pt>
                <c:pt idx="2">
                  <c:v>16.899999999999999</c:v>
                </c:pt>
                <c:pt idx="3">
                  <c:v>17.100000000000001</c:v>
                </c:pt>
                <c:pt idx="4">
                  <c:v>18.2</c:v>
                </c:pt>
                <c:pt idx="5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AD-47E3-8259-0DC4EC9967E0}"/>
            </c:ext>
          </c:extLst>
        </c:ser>
        <c:ser>
          <c:idx val="1"/>
          <c:order val="1"/>
          <c:tx>
            <c:strRef>
              <c:f>'Fg29'!$B$31</c:f>
              <c:strCache>
                <c:ptCount val="1"/>
                <c:pt idx="0">
                  <c:v>Il a utilisé un ordinateur / joué aux jeux vidéos / régardé la télévision</c:v>
                </c:pt>
              </c:strCache>
            </c:strRef>
          </c:tx>
          <c:spPr>
            <a:solidFill>
              <a:srgbClr val="405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'Fg29'!$C$29:$H$29</c:f>
              <c:strCache>
                <c:ptCount val="6"/>
                <c:pt idx="0">
                  <c:v>Moins de 6 ans</c:v>
                </c:pt>
                <c:pt idx="1">
                  <c:v>De 6 à 7 ans</c:v>
                </c:pt>
                <c:pt idx="2">
                  <c:v>De 8 à 9 ans</c:v>
                </c:pt>
                <c:pt idx="3">
                  <c:v>De 10 à 11 ans</c:v>
                </c:pt>
                <c:pt idx="4">
                  <c:v>De 12 à 13 ans</c:v>
                </c:pt>
                <c:pt idx="5">
                  <c:v>De 14 ans à plus</c:v>
                </c:pt>
              </c:strCache>
            </c:strRef>
          </c:cat>
          <c:val>
            <c:numRef>
              <c:f>'Fg29'!$C$31:$H$31</c:f>
              <c:numCache>
                <c:formatCode>#\ ##0.0</c:formatCode>
                <c:ptCount val="6"/>
                <c:pt idx="0">
                  <c:v>10</c:v>
                </c:pt>
                <c:pt idx="1">
                  <c:v>15.1</c:v>
                </c:pt>
                <c:pt idx="2">
                  <c:v>19.3</c:v>
                </c:pt>
                <c:pt idx="3">
                  <c:v>19.5</c:v>
                </c:pt>
                <c:pt idx="4">
                  <c:v>14.4</c:v>
                </c:pt>
                <c:pt idx="5">
                  <c:v>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AD-47E3-8259-0DC4EC9967E0}"/>
            </c:ext>
          </c:extLst>
        </c:ser>
        <c:ser>
          <c:idx val="2"/>
          <c:order val="2"/>
          <c:tx>
            <c:strRef>
              <c:f>'Fg29'!$B$32</c:f>
              <c:strCache>
                <c:ptCount val="1"/>
                <c:pt idx="0">
                  <c:v>Il est allé au parc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'Fg29'!$C$29:$H$29</c:f>
              <c:strCache>
                <c:ptCount val="6"/>
                <c:pt idx="0">
                  <c:v>Moins de 6 ans</c:v>
                </c:pt>
                <c:pt idx="1">
                  <c:v>De 6 à 7 ans</c:v>
                </c:pt>
                <c:pt idx="2">
                  <c:v>De 8 à 9 ans</c:v>
                </c:pt>
                <c:pt idx="3">
                  <c:v>De 10 à 11 ans</c:v>
                </c:pt>
                <c:pt idx="4">
                  <c:v>De 12 à 13 ans</c:v>
                </c:pt>
                <c:pt idx="5">
                  <c:v>De 14 ans à plus</c:v>
                </c:pt>
              </c:strCache>
            </c:strRef>
          </c:cat>
          <c:val>
            <c:numRef>
              <c:f>'Fg29'!$C$32:$H$32</c:f>
              <c:numCache>
                <c:formatCode>#\ ##0.0</c:formatCode>
                <c:ptCount val="6"/>
                <c:pt idx="0">
                  <c:v>21.7</c:v>
                </c:pt>
                <c:pt idx="1">
                  <c:v>21.4</c:v>
                </c:pt>
                <c:pt idx="2">
                  <c:v>18.7</c:v>
                </c:pt>
                <c:pt idx="3">
                  <c:v>15.9</c:v>
                </c:pt>
                <c:pt idx="4">
                  <c:v>15.2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AD-47E3-8259-0DC4EC9967E0}"/>
            </c:ext>
          </c:extLst>
        </c:ser>
        <c:ser>
          <c:idx val="3"/>
          <c:order val="3"/>
          <c:tx>
            <c:strRef>
              <c:f>'Fg29'!$B$33</c:f>
              <c:strCache>
                <c:ptCount val="1"/>
                <c:pt idx="0">
                  <c:v>Il est allé chez de la famille</c:v>
                </c:pt>
              </c:strCache>
            </c:strRef>
          </c:tx>
          <c:spPr>
            <a:solidFill>
              <a:srgbClr val="B0E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'Fg29'!$C$29:$H$29</c:f>
              <c:strCache>
                <c:ptCount val="6"/>
                <c:pt idx="0">
                  <c:v>Moins de 6 ans</c:v>
                </c:pt>
                <c:pt idx="1">
                  <c:v>De 6 à 7 ans</c:v>
                </c:pt>
                <c:pt idx="2">
                  <c:v>De 8 à 9 ans</c:v>
                </c:pt>
                <c:pt idx="3">
                  <c:v>De 10 à 11 ans</c:v>
                </c:pt>
                <c:pt idx="4">
                  <c:v>De 12 à 13 ans</c:v>
                </c:pt>
                <c:pt idx="5">
                  <c:v>De 14 ans à plus</c:v>
                </c:pt>
              </c:strCache>
            </c:strRef>
          </c:cat>
          <c:val>
            <c:numRef>
              <c:f>'Fg29'!$C$33:$H$33</c:f>
              <c:numCache>
                <c:formatCode>#\ ##0.0</c:formatCode>
                <c:ptCount val="6"/>
                <c:pt idx="0">
                  <c:v>20</c:v>
                </c:pt>
                <c:pt idx="1">
                  <c:v>13.5</c:v>
                </c:pt>
                <c:pt idx="2">
                  <c:v>15.1</c:v>
                </c:pt>
                <c:pt idx="3">
                  <c:v>12.8</c:v>
                </c:pt>
                <c:pt idx="4">
                  <c:v>17.399999999999999</c:v>
                </c:pt>
                <c:pt idx="5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AD-47E3-8259-0DC4EC9967E0}"/>
            </c:ext>
          </c:extLst>
        </c:ser>
        <c:ser>
          <c:idx val="4"/>
          <c:order val="4"/>
          <c:tx>
            <c:strRef>
              <c:f>'Fg29'!$B$34</c:f>
              <c:strCache>
                <c:ptCount val="1"/>
                <c:pt idx="0">
                  <c:v>Il a fait du sport sur les terrains  mis à disposition / a rejoint des amis en dehors de la maison</c:v>
                </c:pt>
              </c:strCache>
            </c:strRef>
          </c:tx>
          <c:spPr>
            <a:solidFill>
              <a:srgbClr val="11975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'Fg29'!$C$29:$H$29</c:f>
              <c:strCache>
                <c:ptCount val="6"/>
                <c:pt idx="0">
                  <c:v>Moins de 6 ans</c:v>
                </c:pt>
                <c:pt idx="1">
                  <c:v>De 6 à 7 ans</c:v>
                </c:pt>
                <c:pt idx="2">
                  <c:v>De 8 à 9 ans</c:v>
                </c:pt>
                <c:pt idx="3">
                  <c:v>De 10 à 11 ans</c:v>
                </c:pt>
                <c:pt idx="4">
                  <c:v>De 12 à 13 ans</c:v>
                </c:pt>
                <c:pt idx="5">
                  <c:v>De 14 ans à plus</c:v>
                </c:pt>
              </c:strCache>
            </c:strRef>
          </c:cat>
          <c:val>
            <c:numRef>
              <c:f>'Fg29'!$C$34:$H$34</c:f>
              <c:numCache>
                <c:formatCode>#\ ##0.0</c:formatCode>
                <c:ptCount val="6"/>
                <c:pt idx="0">
                  <c:v>8.3000000000000007</c:v>
                </c:pt>
                <c:pt idx="1">
                  <c:v>7.1</c:v>
                </c:pt>
                <c:pt idx="2">
                  <c:v>7.8</c:v>
                </c:pt>
                <c:pt idx="3">
                  <c:v>11.6</c:v>
                </c:pt>
                <c:pt idx="4">
                  <c:v>11.4</c:v>
                </c:pt>
                <c:pt idx="5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AD-47E3-8259-0DC4EC9967E0}"/>
            </c:ext>
          </c:extLst>
        </c:ser>
        <c:ser>
          <c:idx val="5"/>
          <c:order val="5"/>
          <c:tx>
            <c:strRef>
              <c:f>'Fg29'!$B$35</c:f>
              <c:strCache>
                <c:ptCount val="1"/>
                <c:pt idx="0">
                  <c:v>Il a été inscrit au centre de loisirs</c:v>
                </c:pt>
              </c:strCache>
            </c:strRef>
          </c:tx>
          <c:spPr>
            <a:solidFill>
              <a:srgbClr val="18CE7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'Fg29'!$C$29:$H$29</c:f>
              <c:strCache>
                <c:ptCount val="6"/>
                <c:pt idx="0">
                  <c:v>Moins de 6 ans</c:v>
                </c:pt>
                <c:pt idx="1">
                  <c:v>De 6 à 7 ans</c:v>
                </c:pt>
                <c:pt idx="2">
                  <c:v>De 8 à 9 ans</c:v>
                </c:pt>
                <c:pt idx="3">
                  <c:v>De 10 à 11 ans</c:v>
                </c:pt>
                <c:pt idx="4">
                  <c:v>De 12 à 13 ans</c:v>
                </c:pt>
                <c:pt idx="5">
                  <c:v>De 14 ans à plus</c:v>
                </c:pt>
              </c:strCache>
            </c:strRef>
          </c:cat>
          <c:val>
            <c:numRef>
              <c:f>'Fg29'!$C$35:$H$35</c:f>
              <c:numCache>
                <c:formatCode>#\ ##0.0</c:formatCode>
                <c:ptCount val="6"/>
                <c:pt idx="0">
                  <c:v>11.7</c:v>
                </c:pt>
                <c:pt idx="1">
                  <c:v>10.3</c:v>
                </c:pt>
                <c:pt idx="2">
                  <c:v>7.2</c:v>
                </c:pt>
                <c:pt idx="3">
                  <c:v>4.3</c:v>
                </c:pt>
                <c:pt idx="4">
                  <c:v>0.8</c:v>
                </c:pt>
                <c:pt idx="5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AD-47E3-8259-0DC4EC9967E0}"/>
            </c:ext>
          </c:extLst>
        </c:ser>
        <c:ser>
          <c:idx val="6"/>
          <c:order val="6"/>
          <c:tx>
            <c:strRef>
              <c:f>'Fg29'!$B$36</c:f>
              <c:strCache>
                <c:ptCount val="1"/>
                <c:pt idx="0">
                  <c:v>Il a invité des amis à la maison</c:v>
                </c:pt>
              </c:strCache>
            </c:strRef>
          </c:tx>
          <c:spPr>
            <a:solidFill>
              <a:srgbClr val="92F2C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'Fg29'!$C$29:$H$29</c:f>
              <c:strCache>
                <c:ptCount val="6"/>
                <c:pt idx="0">
                  <c:v>Moins de 6 ans</c:v>
                </c:pt>
                <c:pt idx="1">
                  <c:v>De 6 à 7 ans</c:v>
                </c:pt>
                <c:pt idx="2">
                  <c:v>De 8 à 9 ans</c:v>
                </c:pt>
                <c:pt idx="3">
                  <c:v>De 10 à 11 ans</c:v>
                </c:pt>
                <c:pt idx="4">
                  <c:v>De 12 à 13 ans</c:v>
                </c:pt>
                <c:pt idx="5">
                  <c:v>De 14 ans à plus</c:v>
                </c:pt>
              </c:strCache>
            </c:strRef>
          </c:cat>
          <c:val>
            <c:numRef>
              <c:f>'Fg29'!$C$36:$H$36</c:f>
              <c:numCache>
                <c:formatCode>#\ ##0.0</c:formatCode>
                <c:ptCount val="6"/>
                <c:pt idx="0">
                  <c:v>5</c:v>
                </c:pt>
                <c:pt idx="1">
                  <c:v>5.6</c:v>
                </c:pt>
                <c:pt idx="2">
                  <c:v>5.4</c:v>
                </c:pt>
                <c:pt idx="3">
                  <c:v>5.5</c:v>
                </c:pt>
                <c:pt idx="4">
                  <c:v>5.3</c:v>
                </c:pt>
                <c:pt idx="5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AD-47E3-8259-0DC4EC9967E0}"/>
            </c:ext>
          </c:extLst>
        </c:ser>
        <c:ser>
          <c:idx val="7"/>
          <c:order val="7"/>
          <c:tx>
            <c:strRef>
              <c:f>'Fg29'!$B$37</c:f>
              <c:strCache>
                <c:ptCount val="1"/>
                <c:pt idx="0">
                  <c:v>Autre</c:v>
                </c:pt>
              </c:strCache>
            </c:strRef>
          </c:tx>
          <c:spPr>
            <a:solidFill>
              <a:srgbClr val="C8C40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'Fg29'!$C$29:$H$29</c:f>
              <c:strCache>
                <c:ptCount val="6"/>
                <c:pt idx="0">
                  <c:v>Moins de 6 ans</c:v>
                </c:pt>
                <c:pt idx="1">
                  <c:v>De 6 à 7 ans</c:v>
                </c:pt>
                <c:pt idx="2">
                  <c:v>De 8 à 9 ans</c:v>
                </c:pt>
                <c:pt idx="3">
                  <c:v>De 10 à 11 ans</c:v>
                </c:pt>
                <c:pt idx="4">
                  <c:v>De 12 à 13 ans</c:v>
                </c:pt>
                <c:pt idx="5">
                  <c:v>De 14 ans à plus</c:v>
                </c:pt>
              </c:strCache>
            </c:strRef>
          </c:cat>
          <c:val>
            <c:numRef>
              <c:f>'Fg29'!$C$37:$H$37</c:f>
              <c:numCache>
                <c:formatCode>#\ ##0.0</c:formatCode>
                <c:ptCount val="6"/>
                <c:pt idx="0">
                  <c:v>3.3</c:v>
                </c:pt>
                <c:pt idx="1">
                  <c:v>0.8</c:v>
                </c:pt>
                <c:pt idx="2">
                  <c:v>0.6</c:v>
                </c:pt>
                <c:pt idx="3">
                  <c:v>4.9000000000000004</c:v>
                </c:pt>
                <c:pt idx="4">
                  <c:v>2.2999999999999998</c:v>
                </c:pt>
                <c:pt idx="5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AD-47E3-8259-0DC4EC9967E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98291448"/>
        <c:axId val="598294728"/>
      </c:barChart>
      <c:catAx>
        <c:axId val="598291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98294728"/>
        <c:crosses val="autoZero"/>
        <c:auto val="1"/>
        <c:lblAlgn val="ctr"/>
        <c:lblOffset val="100"/>
        <c:noMultiLvlLbl val="0"/>
      </c:catAx>
      <c:valAx>
        <c:axId val="598294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98291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19469030062619"/>
          <c:y val="2.2585331731027922E-2"/>
          <c:w val="0.33595022256106033"/>
          <c:h val="0.88193615889130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'Fg4'!$B$19</c:f>
              <c:strCache>
                <c:ptCount val="1"/>
                <c:pt idx="0">
                  <c:v>Au-dessus du seuil des bas revenus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'Fg4'!$C$18:$D$18</c:f>
              <c:strCache>
                <c:ptCount val="2"/>
                <c:pt idx="0">
                  <c:v>Familles utilisatrices</c:v>
                </c:pt>
                <c:pt idx="1">
                  <c:v>Familles non utilisatrices</c:v>
                </c:pt>
              </c:strCache>
            </c:strRef>
          </c:cat>
          <c:val>
            <c:numRef>
              <c:f>'Fg4'!$C$19:$D$19</c:f>
              <c:numCache>
                <c:formatCode>0.0</c:formatCode>
                <c:ptCount val="2"/>
                <c:pt idx="0">
                  <c:v>26.387702818104188</c:v>
                </c:pt>
                <c:pt idx="1">
                  <c:v>26.512320044296789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F5-4EB3-86BD-5A2546C7585A}"/>
            </c:ext>
          </c:extLst>
        </c:ser>
        <c:ser>
          <c:idx val="1"/>
          <c:order val="1"/>
          <c:tx>
            <c:strRef>
              <c:f>'Fg4'!$B$20</c:f>
              <c:strCache>
                <c:ptCount val="1"/>
                <c:pt idx="0">
                  <c:v>À bas revenus</c:v>
                </c:pt>
              </c:strCache>
            </c:strRef>
          </c:tx>
          <c:spPr>
            <a:solidFill>
              <a:srgbClr val="405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'Fg4'!$C$18:$D$18</c:f>
              <c:strCache>
                <c:ptCount val="2"/>
                <c:pt idx="0">
                  <c:v>Familles utilisatrices</c:v>
                </c:pt>
                <c:pt idx="1">
                  <c:v>Familles non utilisatrices</c:v>
                </c:pt>
              </c:strCache>
            </c:strRef>
          </c:cat>
          <c:val>
            <c:numRef>
              <c:f>'Fg4'!$C$20:$D$20</c:f>
              <c:numCache>
                <c:formatCode>0.0</c:formatCode>
                <c:ptCount val="2"/>
                <c:pt idx="0">
                  <c:v>73.612297181895812</c:v>
                </c:pt>
                <c:pt idx="1">
                  <c:v>73.487679955703214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F5-4EB3-86BD-5A2546C75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0628383"/>
        <c:axId val="1040625887"/>
      </c:barChart>
      <c:catAx>
        <c:axId val="10406283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040625887"/>
        <c:crosses val="autoZero"/>
        <c:auto val="1"/>
        <c:lblAlgn val="ctr"/>
        <c:lblOffset val="100"/>
        <c:noMultiLvlLbl val="0"/>
      </c:catAx>
      <c:valAx>
        <c:axId val="1040625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04062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'Fg5'!$B$24</c:f>
              <c:strCache>
                <c:ptCount val="1"/>
                <c:pt idx="0">
                  <c:v>Qf1 - De 0 à 320 euros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'Fg5'!$C$23:$D$23</c:f>
              <c:strCache>
                <c:ptCount val="2"/>
                <c:pt idx="0">
                  <c:v>Familles utilisatrices</c:v>
                </c:pt>
                <c:pt idx="1">
                  <c:v>Familles non utilisatrices</c:v>
                </c:pt>
              </c:strCache>
            </c:strRef>
          </c:cat>
          <c:val>
            <c:numRef>
              <c:f>'Fg5'!$C$24:$D$24</c:f>
              <c:numCache>
                <c:formatCode>0.0</c:formatCode>
                <c:ptCount val="2"/>
                <c:pt idx="0">
                  <c:v>21.1784799316823</c:v>
                </c:pt>
                <c:pt idx="1">
                  <c:v>26.328903654484996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3-4E4B-B6A0-889DF6F39A45}"/>
            </c:ext>
          </c:extLst>
        </c:ser>
        <c:ser>
          <c:idx val="1"/>
          <c:order val="1"/>
          <c:tx>
            <c:strRef>
              <c:f>'Fg5'!$B$25</c:f>
              <c:strCache>
                <c:ptCount val="1"/>
                <c:pt idx="0">
                  <c:v>Qf2 - De 321 à 440 euros</c:v>
                </c:pt>
              </c:strCache>
            </c:strRef>
          </c:tx>
          <c:spPr>
            <a:solidFill>
              <a:srgbClr val="405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'Fg5'!$C$23:$D$23</c:f>
              <c:strCache>
                <c:ptCount val="2"/>
                <c:pt idx="0">
                  <c:v>Familles utilisatrices</c:v>
                </c:pt>
                <c:pt idx="1">
                  <c:v>Familles non utilisatrices</c:v>
                </c:pt>
              </c:strCache>
            </c:strRef>
          </c:cat>
          <c:val>
            <c:numRef>
              <c:f>'Fg5'!$C$25:$D$25</c:f>
              <c:numCache>
                <c:formatCode>0.0</c:formatCode>
                <c:ptCount val="2"/>
                <c:pt idx="0">
                  <c:v>34.415029888983803</c:v>
                </c:pt>
                <c:pt idx="1">
                  <c:v>31.928294573643402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3-4E4B-B6A0-889DF6F39A45}"/>
            </c:ext>
          </c:extLst>
        </c:ser>
        <c:ser>
          <c:idx val="2"/>
          <c:order val="2"/>
          <c:tx>
            <c:strRef>
              <c:f>'Fg5'!$B$26</c:f>
              <c:strCache>
                <c:ptCount val="1"/>
                <c:pt idx="0">
                  <c:v>Qf3- De 441 à 570 euros</c:v>
                </c:pt>
              </c:strCache>
            </c:strRef>
          </c:tx>
          <c:spPr>
            <a:solidFill>
              <a:srgbClr val="B0E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'Fg5'!$C$23:$D$23</c:f>
              <c:strCache>
                <c:ptCount val="2"/>
                <c:pt idx="0">
                  <c:v>Familles utilisatrices</c:v>
                </c:pt>
                <c:pt idx="1">
                  <c:v>Familles non utilisatrices</c:v>
                </c:pt>
              </c:strCache>
            </c:strRef>
          </c:cat>
          <c:val>
            <c:numRef>
              <c:f>'Fg5'!$C$26:$D$26</c:f>
              <c:numCache>
                <c:formatCode>0.0</c:formatCode>
                <c:ptCount val="2"/>
                <c:pt idx="0">
                  <c:v>44.4064901793339</c:v>
                </c:pt>
                <c:pt idx="1">
                  <c:v>41.742801771871498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53-4E4B-B6A0-889DF6F39A4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94728927"/>
        <c:axId val="1094732671"/>
      </c:barChart>
      <c:catAx>
        <c:axId val="10947289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094732671"/>
        <c:crosses val="autoZero"/>
        <c:auto val="1"/>
        <c:lblAlgn val="ctr"/>
        <c:lblOffset val="100"/>
        <c:noMultiLvlLbl val="0"/>
      </c:catAx>
      <c:valAx>
        <c:axId val="10947326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09472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'Fg6'!$C$23</c:f>
              <c:strCache>
                <c:ptCount val="1"/>
                <c:pt idx="0">
                  <c:v>Moins de 50 %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'Fg6'!$B$24:$B$25</c:f>
              <c:strCache>
                <c:ptCount val="2"/>
                <c:pt idx="0">
                  <c:v>Familles utilisatrices</c:v>
                </c:pt>
                <c:pt idx="1">
                  <c:v>Familles  non utilisatrices</c:v>
                </c:pt>
              </c:strCache>
            </c:strRef>
          </c:cat>
          <c:val>
            <c:numRef>
              <c:f>'Fg6'!$C$24:$C$25</c:f>
              <c:numCache>
                <c:formatCode>0.0</c:formatCode>
                <c:ptCount val="2"/>
                <c:pt idx="0">
                  <c:v>37.660119555935104</c:v>
                </c:pt>
                <c:pt idx="1">
                  <c:v>39.825581395348834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7D-451E-AFA0-F00D15B1F606}"/>
            </c:ext>
          </c:extLst>
        </c:ser>
        <c:ser>
          <c:idx val="1"/>
          <c:order val="1"/>
          <c:tx>
            <c:strRef>
              <c:f>'Fg6'!$D$23</c:f>
              <c:strCache>
                <c:ptCount val="1"/>
                <c:pt idx="0">
                  <c:v>De 50 % à 74 %</c:v>
                </c:pt>
              </c:strCache>
            </c:strRef>
          </c:tx>
          <c:spPr>
            <a:solidFill>
              <a:srgbClr val="809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'Fg6'!$B$24:$B$25</c:f>
              <c:strCache>
                <c:ptCount val="2"/>
                <c:pt idx="0">
                  <c:v>Familles utilisatrices</c:v>
                </c:pt>
                <c:pt idx="1">
                  <c:v>Familles  non utilisatrices</c:v>
                </c:pt>
              </c:strCache>
            </c:strRef>
          </c:cat>
          <c:val>
            <c:numRef>
              <c:f>'Fg6'!$D$24:$D$25</c:f>
              <c:numCache>
                <c:formatCode>0.0</c:formatCode>
                <c:ptCount val="2"/>
                <c:pt idx="0">
                  <c:v>23.654995730145174</c:v>
                </c:pt>
                <c:pt idx="1">
                  <c:v>19.02685492801772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7D-451E-AFA0-F00D15B1F606}"/>
            </c:ext>
          </c:extLst>
        </c:ser>
        <c:ser>
          <c:idx val="2"/>
          <c:order val="2"/>
          <c:tx>
            <c:strRef>
              <c:f>'Fg6'!$E$23</c:f>
              <c:strCache>
                <c:ptCount val="1"/>
                <c:pt idx="0">
                  <c:v>De 75 % à 99 %</c:v>
                </c:pt>
              </c:strCache>
            </c:strRef>
          </c:tx>
          <c:spPr>
            <a:solidFill>
              <a:srgbClr val="405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'Fg6'!$B$24:$B$25</c:f>
              <c:strCache>
                <c:ptCount val="2"/>
                <c:pt idx="0">
                  <c:v>Familles utilisatrices</c:v>
                </c:pt>
                <c:pt idx="1">
                  <c:v>Familles  non utilisatrices</c:v>
                </c:pt>
              </c:strCache>
            </c:strRef>
          </c:cat>
          <c:val>
            <c:numRef>
              <c:f>'Fg6'!$E$24:$E$25</c:f>
              <c:numCache>
                <c:formatCode>0.0</c:formatCode>
                <c:ptCount val="2"/>
                <c:pt idx="0">
                  <c:v>12.382578992314262</c:v>
                </c:pt>
                <c:pt idx="1">
                  <c:v>10.562015503875969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7D-451E-AFA0-F00D15B1F606}"/>
            </c:ext>
          </c:extLst>
        </c:ser>
        <c:ser>
          <c:idx val="3"/>
          <c:order val="3"/>
          <c:tx>
            <c:strRef>
              <c:f>'Fg6'!$F$23</c:f>
              <c:strCache>
                <c:ptCount val="1"/>
                <c:pt idx="0">
                  <c:v>À 100 %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'Fg6'!$B$24:$B$25</c:f>
              <c:strCache>
                <c:ptCount val="2"/>
                <c:pt idx="0">
                  <c:v>Familles utilisatrices</c:v>
                </c:pt>
                <c:pt idx="1">
                  <c:v>Familles  non utilisatrices</c:v>
                </c:pt>
              </c:strCache>
            </c:strRef>
          </c:cat>
          <c:val>
            <c:numRef>
              <c:f>'Fg6'!$F$24:$F$25</c:f>
              <c:numCache>
                <c:formatCode>0.0</c:formatCode>
                <c:ptCount val="2"/>
                <c:pt idx="0">
                  <c:v>23.057216054654141</c:v>
                </c:pt>
                <c:pt idx="1">
                  <c:v>24.25595238095238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7D-451E-AFA0-F00D15B1F606}"/>
            </c:ext>
          </c:extLst>
        </c:ser>
        <c:ser>
          <c:idx val="4"/>
          <c:order val="4"/>
          <c:tx>
            <c:strRef>
              <c:f>'Fg6'!$G$23</c:f>
              <c:strCache>
                <c:ptCount val="1"/>
                <c:pt idx="0">
                  <c:v>Inconnu</c:v>
                </c:pt>
              </c:strCache>
            </c:strRef>
          </c:tx>
          <c:spPr>
            <a:solidFill>
              <a:srgbClr val="B0E0F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4646020031819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07-49C1-B57A-53100F7AB1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'Fg6'!$B$24:$B$25</c:f>
              <c:strCache>
                <c:ptCount val="2"/>
                <c:pt idx="0">
                  <c:v>Familles utilisatrices</c:v>
                </c:pt>
                <c:pt idx="1">
                  <c:v>Familles  non utilisatrices</c:v>
                </c:pt>
              </c:strCache>
            </c:strRef>
          </c:cat>
          <c:val>
            <c:numRef>
              <c:f>'Fg6'!$G$24:$G$25</c:f>
              <c:numCache>
                <c:formatCode>0.0</c:formatCode>
                <c:ptCount val="2"/>
                <c:pt idx="0">
                  <c:v>3.2450896669513236</c:v>
                </c:pt>
                <c:pt idx="1">
                  <c:v>6.3295957918050938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7D-451E-AFA0-F00D15B1F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0611743"/>
        <c:axId val="1040612159"/>
      </c:barChart>
      <c:catAx>
        <c:axId val="1040611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040612159"/>
        <c:crosses val="autoZero"/>
        <c:auto val="1"/>
        <c:lblAlgn val="ctr"/>
        <c:lblOffset val="100"/>
        <c:noMultiLvlLbl val="0"/>
      </c:catAx>
      <c:valAx>
        <c:axId val="10406121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040611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'Fg7'!$C$24</c:f>
              <c:strCache>
                <c:ptCount val="1"/>
                <c:pt idx="0">
                  <c:v>Diplôme de l'autre parent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cat>
            <c:strRef>
              <c:f>'Fg7'!$B$25:$B$30</c:f>
              <c:strCache>
                <c:ptCount val="6"/>
                <c:pt idx="0">
                  <c:v>Maîtrise, Master, 
DEA, DESS, École d'ingénieur, 
Doctorat, Grandes Écoles</c:v>
                </c:pt>
                <c:pt idx="1">
                  <c:v>Licence</c:v>
                </c:pt>
                <c:pt idx="2">
                  <c:v>BTS, DUT, DEUST, DEUG</c:v>
                </c:pt>
                <c:pt idx="3">
                  <c:v>Baccalauréat</c:v>
                </c:pt>
                <c:pt idx="4">
                  <c:v>CAP-BEP, CEP-Brevet des collèges</c:v>
                </c:pt>
                <c:pt idx="5">
                  <c:v>Sans diplôme</c:v>
                </c:pt>
              </c:strCache>
            </c:strRef>
          </c:cat>
          <c:val>
            <c:numRef>
              <c:f>'Fg7'!$C$25:$C$30</c:f>
              <c:numCache>
                <c:formatCode>0.0</c:formatCode>
                <c:ptCount val="6"/>
                <c:pt idx="0">
                  <c:v>5.9</c:v>
                </c:pt>
                <c:pt idx="1">
                  <c:v>5.5350553505535096</c:v>
                </c:pt>
                <c:pt idx="2">
                  <c:v>7.0110701107011062</c:v>
                </c:pt>
                <c:pt idx="3">
                  <c:v>21.402214022140221</c:v>
                </c:pt>
                <c:pt idx="4">
                  <c:v>27.67527675276753</c:v>
                </c:pt>
                <c:pt idx="5">
                  <c:v>33.210332103321036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8-4040-BBD0-9C23567ADA91}"/>
            </c:ext>
          </c:extLst>
        </c:ser>
        <c:ser>
          <c:idx val="1"/>
          <c:order val="1"/>
          <c:tx>
            <c:strRef>
              <c:f>'Fg7'!$D$24</c:f>
              <c:strCache>
                <c:ptCount val="1"/>
                <c:pt idx="0">
                  <c:v>Diplôme du parent répondant au questionnaire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cat>
            <c:strRef>
              <c:f>'Fg7'!$B$25:$B$30</c:f>
              <c:strCache>
                <c:ptCount val="6"/>
                <c:pt idx="0">
                  <c:v>Maîtrise, Master, 
DEA, DESS, École d'ingénieur, 
Doctorat, Grandes Écoles</c:v>
                </c:pt>
                <c:pt idx="1">
                  <c:v>Licence</c:v>
                </c:pt>
                <c:pt idx="2">
                  <c:v>BTS, DUT, DEUST, DEUG</c:v>
                </c:pt>
                <c:pt idx="3">
                  <c:v>Baccalauréat</c:v>
                </c:pt>
                <c:pt idx="4">
                  <c:v>CAP-BEP, CEP-Brevet des collèges</c:v>
                </c:pt>
                <c:pt idx="5">
                  <c:v>Sans diplôme</c:v>
                </c:pt>
              </c:strCache>
            </c:strRef>
          </c:cat>
          <c:val>
            <c:numRef>
              <c:f>'Fg7'!$D$25:$D$30</c:f>
              <c:numCache>
                <c:formatCode>0.0</c:formatCode>
                <c:ptCount val="6"/>
                <c:pt idx="0">
                  <c:v>6.4</c:v>
                </c:pt>
                <c:pt idx="1">
                  <c:v>6.9364161849710975</c:v>
                </c:pt>
                <c:pt idx="2">
                  <c:v>9.8265895953757223</c:v>
                </c:pt>
                <c:pt idx="3">
                  <c:v>30.635838150289018</c:v>
                </c:pt>
                <c:pt idx="4">
                  <c:v>26.300578034682083</c:v>
                </c:pt>
                <c:pt idx="5">
                  <c:v>19.942196531791907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08-4040-BBD0-9C23567AD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39268160"/>
        <c:axId val="408375512"/>
      </c:barChart>
      <c:catAx>
        <c:axId val="539268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408375512"/>
        <c:crosses val="autoZero"/>
        <c:auto val="1"/>
        <c:lblAlgn val="ctr"/>
        <c:lblOffset val="100"/>
        <c:noMultiLvlLbl val="0"/>
      </c:catAx>
      <c:valAx>
        <c:axId val="408375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3926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573181730662E-2"/>
          <c:y val="6.0606060606060608E-2"/>
          <c:w val="0.85612521407796993"/>
          <c:h val="0.6695785085687817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0B0FF"/>
            </a:solidFill>
            <a:ln>
              <a:solidFill>
                <a:srgbClr val="90B0FF"/>
              </a:solidFill>
            </a:ln>
            <a:effectLst/>
          </c:spPr>
          <c:invertIfNegative val="0"/>
          <c:dLbls>
            <c:dLbl>
              <c:idx val="5"/>
              <c:layout>
                <c:manualLayout>
                  <c:x val="4.0629759133776807E-3"/>
                  <c:y val="1.0695187165775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4E-4CC9-B828-15C40247D5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[1]Feuil2!$A$36:$B$44</c:f>
              <c:multiLvlStrCache>
                <c:ptCount val="9"/>
                <c:lvl>
                  <c:pt idx="0">
                    <c:v>Ensemble des familles bénéficiaires</c:v>
                  </c:pt>
                  <c:pt idx="1">
                    <c:v>Ensemble</c:v>
                  </c:pt>
                  <c:pt idx="2">
                    <c:v>1ère tranche 
de Qf</c:v>
                  </c:pt>
                  <c:pt idx="3">
                    <c:v>2ème tranche de Qf</c:v>
                  </c:pt>
                  <c:pt idx="4">
                    <c:v>3ème tranche de Qf</c:v>
                  </c:pt>
                  <c:pt idx="5">
                    <c:v>Ensemble</c:v>
                  </c:pt>
                  <c:pt idx="6">
                    <c:v>1ère tranche 
de Qf</c:v>
                  </c:pt>
                  <c:pt idx="7">
                    <c:v>2ème tranche de Qf</c:v>
                  </c:pt>
                  <c:pt idx="8">
                    <c:v>3ème tranche de Qf</c:v>
                  </c:pt>
                </c:lvl>
                <c:lvl>
                  <c:pt idx="1">
                    <c:v>Familles utilisatrices</c:v>
                  </c:pt>
                  <c:pt idx="5">
                    <c:v>Familles non utilisatrices</c:v>
                  </c:pt>
                </c:lvl>
              </c:multiLvlStrCache>
            </c:multiLvlStrRef>
          </c:cat>
          <c:val>
            <c:numRef>
              <c:f>[1]Feuil2!$C$36:$C$44</c:f>
              <c:numCache>
                <c:formatCode>General</c:formatCode>
                <c:ptCount val="9"/>
                <c:pt idx="0">
                  <c:v>866.98</c:v>
                </c:pt>
                <c:pt idx="1">
                  <c:v>901.74</c:v>
                </c:pt>
                <c:pt idx="2">
                  <c:v>826.65</c:v>
                </c:pt>
                <c:pt idx="3">
                  <c:v>866.56</c:v>
                </c:pt>
                <c:pt idx="4">
                  <c:v>963.95</c:v>
                </c:pt>
                <c:pt idx="5">
                  <c:v>865.54</c:v>
                </c:pt>
                <c:pt idx="6">
                  <c:v>775.42</c:v>
                </c:pt>
                <c:pt idx="7">
                  <c:v>827.61</c:v>
                </c:pt>
                <c:pt idx="8">
                  <c:v>949.54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E-4CC9-B828-15C40247D5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0"/>
        <c:axId val="405430352"/>
        <c:axId val="405433960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rgbClr val="C8C408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8.1259518267555609E-3"/>
                  <c:y val="5.7040998217468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4E-4CC9-B828-15C40247D5E0}"/>
                </c:ext>
              </c:extLst>
            </c:dLbl>
            <c:dLbl>
              <c:idx val="1"/>
              <c:layout>
                <c:manualLayout>
                  <c:x val="8.1259518267555609E-3"/>
                  <c:y val="-3.20855614973262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4E-4CC9-B828-15C40247D5E0}"/>
                </c:ext>
              </c:extLst>
            </c:dLbl>
            <c:dLbl>
              <c:idx val="2"/>
              <c:layout>
                <c:manualLayout>
                  <c:x val="6.7716265222962507E-3"/>
                  <c:y val="1.7825311942958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4E-4CC9-B828-15C40247D5E0}"/>
                </c:ext>
              </c:extLst>
            </c:dLbl>
            <c:dLbl>
              <c:idx val="3"/>
              <c:layout>
                <c:manualLayout>
                  <c:x val="4.0629759133777804E-3"/>
                  <c:y val="6.0606060606060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4E-4CC9-B828-15C40247D5E0}"/>
                </c:ext>
              </c:extLst>
            </c:dLbl>
            <c:dLbl>
              <c:idx val="4"/>
              <c:layout>
                <c:manualLayout>
                  <c:x val="8.12595182675546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4E-4CC9-B828-15C40247D5E0}"/>
                </c:ext>
              </c:extLst>
            </c:dLbl>
            <c:dLbl>
              <c:idx val="5"/>
              <c:layout>
                <c:manualLayout>
                  <c:x val="-5.4173012178371392E-3"/>
                  <c:y val="-4.2780748663101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4E-4CC9-B828-15C40247D5E0}"/>
                </c:ext>
              </c:extLst>
            </c:dLbl>
            <c:dLbl>
              <c:idx val="6"/>
              <c:layout>
                <c:manualLayout>
                  <c:x val="-3.2503807307022244E-2"/>
                  <c:y val="-5.3475935828877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4E-4CC9-B828-15C40247D5E0}"/>
                </c:ext>
              </c:extLst>
            </c:dLbl>
            <c:dLbl>
              <c:idx val="7"/>
              <c:layout>
                <c:manualLayout>
                  <c:x val="-2.4377855480266782E-2"/>
                  <c:y val="-4.2780748663101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4E-4CC9-B828-15C40247D5E0}"/>
                </c:ext>
              </c:extLst>
            </c:dLbl>
            <c:dLbl>
              <c:idx val="8"/>
              <c:layout>
                <c:manualLayout>
                  <c:x val="5.4173012178370403E-3"/>
                  <c:y val="3.2085561497326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74E-4CC9-B828-15C40247D5E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[1]Feuil2!$A$36:$B$44</c:f>
              <c:multiLvlStrCache>
                <c:ptCount val="9"/>
                <c:lvl>
                  <c:pt idx="0">
                    <c:v>Ensemble des familles bénéficiaires</c:v>
                  </c:pt>
                  <c:pt idx="1">
                    <c:v>Ensemble</c:v>
                  </c:pt>
                  <c:pt idx="2">
                    <c:v>1ère tranche 
de Qf</c:v>
                  </c:pt>
                  <c:pt idx="3">
                    <c:v>2ème tranche de Qf</c:v>
                  </c:pt>
                  <c:pt idx="4">
                    <c:v>3ème tranche de Qf</c:v>
                  </c:pt>
                  <c:pt idx="5">
                    <c:v>Ensemble</c:v>
                  </c:pt>
                  <c:pt idx="6">
                    <c:v>1ère tranche 
de Qf</c:v>
                  </c:pt>
                  <c:pt idx="7">
                    <c:v>2ème tranche de Qf</c:v>
                  </c:pt>
                  <c:pt idx="8">
                    <c:v>3ème tranche de Qf</c:v>
                  </c:pt>
                </c:lvl>
                <c:lvl>
                  <c:pt idx="1">
                    <c:v>Familles utilisatrices</c:v>
                  </c:pt>
                  <c:pt idx="5">
                    <c:v>Familles non utilisatrices</c:v>
                  </c:pt>
                </c:lvl>
              </c:multiLvlStrCache>
            </c:multiLvlStrRef>
          </c:cat>
          <c:val>
            <c:numRef>
              <c:f>[1]Feuil2!$D$36:$D$44</c:f>
              <c:numCache>
                <c:formatCode>General</c:formatCode>
                <c:ptCount val="9"/>
                <c:pt idx="0">
                  <c:v>82.58</c:v>
                </c:pt>
                <c:pt idx="1">
                  <c:v>82.285359416239714</c:v>
                </c:pt>
                <c:pt idx="2">
                  <c:v>79.284873380161045</c:v>
                </c:pt>
                <c:pt idx="3">
                  <c:v>83.125817764465637</c:v>
                </c:pt>
                <c:pt idx="4">
                  <c:v>81.985622118550125</c:v>
                </c:pt>
                <c:pt idx="5">
                  <c:v>85.72682949372647</c:v>
                </c:pt>
                <c:pt idx="6">
                  <c:v>84.523020530435289</c:v>
                </c:pt>
                <c:pt idx="7">
                  <c:v>87.0379872669196</c:v>
                </c:pt>
                <c:pt idx="8">
                  <c:v>83.229817007368197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E-4CC9-B828-15C40247D5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92358944"/>
        <c:axId val="406099168"/>
      </c:lineChart>
      <c:catAx>
        <c:axId val="405430352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405433960"/>
        <c:crosses val="autoZero"/>
        <c:auto val="1"/>
        <c:lblAlgn val="ctr"/>
        <c:lblOffset val="100"/>
        <c:noMultiLvlLbl val="0"/>
      </c:catAx>
      <c:valAx>
        <c:axId val="405433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fr-FR" b="1"/>
                  <a:t>Moyenne des revenus en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405430352"/>
        <c:crosses val="autoZero"/>
        <c:crossBetween val="between"/>
      </c:valAx>
      <c:valAx>
        <c:axId val="4060991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fr-FR" b="1"/>
                  <a:t>Poids du reste à charge du séjour</a:t>
                </a:r>
                <a:r>
                  <a:rPr lang="fr-FR" b="1" baseline="0"/>
                  <a:t> en %</a:t>
                </a:r>
                <a:endParaRPr lang="fr-FR" b="1"/>
              </a:p>
            </c:rich>
          </c:tx>
          <c:layout>
            <c:manualLayout>
              <c:xMode val="edge"/>
              <c:yMode val="edge"/>
              <c:x val="0.9730538412428178"/>
              <c:y val="8.277485367804959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92358944"/>
        <c:crosses val="max"/>
        <c:crossBetween val="between"/>
      </c:valAx>
      <c:catAx>
        <c:axId val="592358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6099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'Fg9'!$C$22</c:f>
              <c:strCache>
                <c:ptCount val="1"/>
                <c:pt idx="0">
                  <c:v>Aeeh versable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'Fg9'!$B$23:$B$24</c:f>
              <c:strCache>
                <c:ptCount val="2"/>
                <c:pt idx="0">
                  <c:v>Enfants utilisateurs</c:v>
                </c:pt>
                <c:pt idx="1">
                  <c:v>Enfants non-utilisateurs</c:v>
                </c:pt>
              </c:strCache>
            </c:strRef>
          </c:cat>
          <c:val>
            <c:numRef>
              <c:f>'Fg9'!$C$23:$C$24</c:f>
              <c:numCache>
                <c:formatCode>0.0</c:formatCode>
                <c:ptCount val="2"/>
                <c:pt idx="0">
                  <c:v>9.7355308547336215</c:v>
                </c:pt>
                <c:pt idx="1">
                  <c:v>7.0719217937776397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74-41BF-AC2F-885B9B12BD02}"/>
            </c:ext>
          </c:extLst>
        </c:ser>
        <c:ser>
          <c:idx val="1"/>
          <c:order val="1"/>
          <c:tx>
            <c:strRef>
              <c:f>'Fg9'!$D$22</c:f>
              <c:strCache>
                <c:ptCount val="1"/>
                <c:pt idx="0">
                  <c:v>Aeeh non versable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'Fg9'!$B$23:$B$24</c:f>
              <c:strCache>
                <c:ptCount val="2"/>
                <c:pt idx="0">
                  <c:v>Enfants utilisateurs</c:v>
                </c:pt>
                <c:pt idx="1">
                  <c:v>Enfants non-utilisateurs</c:v>
                </c:pt>
              </c:strCache>
            </c:strRef>
          </c:cat>
          <c:val>
            <c:numRef>
              <c:f>'Fg9'!$D$23:$D$24</c:f>
              <c:numCache>
                <c:formatCode>0.0</c:formatCode>
                <c:ptCount val="2"/>
                <c:pt idx="0">
                  <c:v>90.264469145266403</c:v>
                </c:pt>
                <c:pt idx="1">
                  <c:v>92.928078206222395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74-41BF-AC2F-885B9B12BD0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40606335"/>
        <c:axId val="1040599679"/>
      </c:barChart>
      <c:catAx>
        <c:axId val="104060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040599679"/>
        <c:crosses val="autoZero"/>
        <c:auto val="1"/>
        <c:lblAlgn val="ctr"/>
        <c:lblOffset val="100"/>
        <c:noMultiLvlLbl val="0"/>
      </c:catAx>
      <c:valAx>
        <c:axId val="1040599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040606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719137</xdr:colOff>
      <xdr:row>3</xdr:row>
      <xdr:rowOff>52387</xdr:rowOff>
    </xdr:from>
    <xdr:to>
      <xdr:col>6</xdr:col>
      <xdr:colOff>719137</xdr:colOff>
      <xdr:row>17</xdr:row>
      <xdr:rowOff>128587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ACCC0486-4AF1-4F51-94F5-96A7EE53E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747712</xdr:colOff>
      <xdr:row>5</xdr:row>
      <xdr:rowOff>171449</xdr:rowOff>
    </xdr:from>
    <xdr:to>
      <xdr:col>8</xdr:col>
      <xdr:colOff>0</xdr:colOff>
      <xdr:row>19</xdr:row>
      <xdr:rowOff>161924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050FA43-1E05-469A-997D-9C6D32822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4</xdr:row>
      <xdr:rowOff>180975</xdr:rowOff>
    </xdr:from>
    <xdr:to>
      <xdr:col>4</xdr:col>
      <xdr:colOff>9525</xdr:colOff>
      <xdr:row>19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759609D-A5D5-4449-A420-036017DF2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</xdr:colOff>
      <xdr:row>4</xdr:row>
      <xdr:rowOff>180975</xdr:rowOff>
    </xdr:from>
    <xdr:to>
      <xdr:col>7</xdr:col>
      <xdr:colOff>133350</xdr:colOff>
      <xdr:row>19</xdr:row>
      <xdr:rowOff>66675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5E7B857-6E42-498C-80DB-157BA25D2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190500</xdr:colOff>
      <xdr:row>5</xdr:row>
      <xdr:rowOff>0</xdr:rowOff>
    </xdr:from>
    <xdr:to>
      <xdr:col>10</xdr:col>
      <xdr:colOff>266700</xdr:colOff>
      <xdr:row>19</xdr:row>
      <xdr:rowOff>76200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979C3B2-6EC6-4681-AC2B-A68D77EC9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4</xdr:row>
      <xdr:rowOff>0</xdr:rowOff>
    </xdr:from>
    <xdr:to>
      <xdr:col>7</xdr:col>
      <xdr:colOff>600074</xdr:colOff>
      <xdr:row>18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1B0AE1F-9BB5-40B5-9E9D-88B7E5F5C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3</xdr:row>
      <xdr:rowOff>19050</xdr:rowOff>
    </xdr:from>
    <xdr:to>
      <xdr:col>3</xdr:col>
      <xdr:colOff>742950</xdr:colOff>
      <xdr:row>17</xdr:row>
      <xdr:rowOff>85725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508939A-CBAD-4F9F-89C3-9F40454BD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</xdr:row>
      <xdr:rowOff>19050</xdr:rowOff>
    </xdr:from>
    <xdr:to>
      <xdr:col>6</xdr:col>
      <xdr:colOff>733425</xdr:colOff>
      <xdr:row>17</xdr:row>
      <xdr:rowOff>95250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CC02848-A684-4052-BF31-EAF2D8CFD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5</xdr:row>
      <xdr:rowOff>9525</xdr:rowOff>
    </xdr:from>
    <xdr:to>
      <xdr:col>8</xdr:col>
      <xdr:colOff>180975</xdr:colOff>
      <xdr:row>23</xdr:row>
      <xdr:rowOff>85725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33AE8CA-2050-44BA-98B7-3B943C608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114300</xdr:rowOff>
    </xdr:from>
    <xdr:to>
      <xdr:col>7</xdr:col>
      <xdr:colOff>0</xdr:colOff>
      <xdr:row>22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5D3F665-3E50-4165-A02A-A4879F44B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</xdr:colOff>
      <xdr:row>6</xdr:row>
      <xdr:rowOff>123825</xdr:rowOff>
    </xdr:from>
    <xdr:to>
      <xdr:col>7</xdr:col>
      <xdr:colOff>42862</xdr:colOff>
      <xdr:row>20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BB2C716-48FA-4F84-8839-C822E630E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161924</xdr:rowOff>
    </xdr:from>
    <xdr:to>
      <xdr:col>7</xdr:col>
      <xdr:colOff>600075</xdr:colOff>
      <xdr:row>20</xdr:row>
      <xdr:rowOff>190499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D44EF9E-22EB-4FE7-B709-B3C9DB19F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5</xdr:row>
      <xdr:rowOff>104775</xdr:rowOff>
    </xdr:from>
    <xdr:to>
      <xdr:col>7</xdr:col>
      <xdr:colOff>314325</xdr:colOff>
      <xdr:row>19</xdr:row>
      <xdr:rowOff>180975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A291353-30D5-44DA-B3A2-747D520A3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723899</xdr:colOff>
      <xdr:row>6</xdr:row>
      <xdr:rowOff>47625</xdr:rowOff>
    </xdr:from>
    <xdr:to>
      <xdr:col>7</xdr:col>
      <xdr:colOff>238124</xdr:colOff>
      <xdr:row>22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9ACA461-D07A-4ECF-BFFE-A355B2056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652462</xdr:colOff>
      <xdr:row>3</xdr:row>
      <xdr:rowOff>14287</xdr:rowOff>
    </xdr:from>
    <xdr:to>
      <xdr:col>6</xdr:col>
      <xdr:colOff>652462</xdr:colOff>
      <xdr:row>17</xdr:row>
      <xdr:rowOff>90487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9532435-2260-4B99-8AEC-5980C7A66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200024</xdr:rowOff>
    </xdr:from>
    <xdr:to>
      <xdr:col>7</xdr:col>
      <xdr:colOff>752475</xdr:colOff>
      <xdr:row>21</xdr:row>
      <xdr:rowOff>200024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E2115D2-60C9-432B-B803-AD6373243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4</xdr:row>
      <xdr:rowOff>66675</xdr:rowOff>
    </xdr:from>
    <xdr:to>
      <xdr:col>8</xdr:col>
      <xdr:colOff>676275</xdr:colOff>
      <xdr:row>20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047C447-8B4A-4CFB-99E7-4802E96C1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9</xdr:col>
      <xdr:colOff>438150</xdr:colOff>
      <xdr:row>25</xdr:row>
      <xdr:rowOff>47625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791794E-6ED5-4FF4-B220-351736914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619124</xdr:colOff>
      <xdr:row>5</xdr:row>
      <xdr:rowOff>66675</xdr:rowOff>
    </xdr:from>
    <xdr:to>
      <xdr:col>9</xdr:col>
      <xdr:colOff>9525</xdr:colOff>
      <xdr:row>21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FF98BE7-9647-4A71-BCA7-81F579C9E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</xdr:row>
      <xdr:rowOff>142874</xdr:rowOff>
    </xdr:from>
    <xdr:to>
      <xdr:col>8</xdr:col>
      <xdr:colOff>28575</xdr:colOff>
      <xdr:row>20</xdr:row>
      <xdr:rowOff>76199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E1FA1F2-A9E3-458C-99FF-22A6A4BF9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5</xdr:row>
      <xdr:rowOff>95250</xdr:rowOff>
    </xdr:from>
    <xdr:to>
      <xdr:col>8</xdr:col>
      <xdr:colOff>9524</xdr:colOff>
      <xdr:row>22</xdr:row>
      <xdr:rowOff>161925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5D07FAD-2093-48EB-B0A5-7753EDE62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4</xdr:row>
      <xdr:rowOff>133350</xdr:rowOff>
    </xdr:from>
    <xdr:to>
      <xdr:col>6</xdr:col>
      <xdr:colOff>638175</xdr:colOff>
      <xdr:row>18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EC0868C-BAC8-4894-82B8-B68CC3729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4</xdr:row>
      <xdr:rowOff>190500</xdr:rowOff>
    </xdr:from>
    <xdr:to>
      <xdr:col>6</xdr:col>
      <xdr:colOff>695325</xdr:colOff>
      <xdr:row>18</xdr:row>
      <xdr:rowOff>133350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5B7595A-1329-40B7-B4B6-FD96CACE0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</xdr:row>
      <xdr:rowOff>76200</xdr:rowOff>
    </xdr:from>
    <xdr:to>
      <xdr:col>7</xdr:col>
      <xdr:colOff>66675</xdr:colOff>
      <xdr:row>18</xdr:row>
      <xdr:rowOff>19050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3D8FFFE-E116-4CA7-BEDE-0CC8DF9DA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5</xdr:row>
      <xdr:rowOff>0</xdr:rowOff>
    </xdr:from>
    <xdr:to>
      <xdr:col>9</xdr:col>
      <xdr:colOff>323850</xdr:colOff>
      <xdr:row>23</xdr:row>
      <xdr:rowOff>133350</xdr:rowOff>
    </xdr:to>
    <xdr:graphicFrame macro="">
      <xdr:nvGraphicFramePr>
        <xdr:cNvPr id="2" name="Graphique 5">
          <a:extLst>
            <a:ext uri="{FF2B5EF4-FFF2-40B4-BE49-F238E27FC236}">
              <a16:creationId xmlns:a16="http://schemas.microsoft.com/office/drawing/2014/main" id="{6BF94859-9E6C-49A2-BD2C-5EAC3E2CFA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3</xdr:row>
      <xdr:rowOff>180975</xdr:rowOff>
    </xdr:from>
    <xdr:to>
      <xdr:col>6</xdr:col>
      <xdr:colOff>704850</xdr:colOff>
      <xdr:row>18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3F5F153-C6CC-4B78-B1C2-13219F473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733424</xdr:colOff>
      <xdr:row>3</xdr:row>
      <xdr:rowOff>180974</xdr:rowOff>
    </xdr:from>
    <xdr:to>
      <xdr:col>9</xdr:col>
      <xdr:colOff>171449</xdr:colOff>
      <xdr:row>25</xdr:row>
      <xdr:rowOff>171449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7C6A86F-7D29-444A-8B7A-6A9A3A94F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757237</xdr:colOff>
      <xdr:row>3</xdr:row>
      <xdr:rowOff>123824</xdr:rowOff>
    </xdr:from>
    <xdr:to>
      <xdr:col>7</xdr:col>
      <xdr:colOff>104775</xdr:colOff>
      <xdr:row>16</xdr:row>
      <xdr:rowOff>133349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56A237E-1446-45BC-A56E-EE20D6007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752474</xdr:colOff>
      <xdr:row>4</xdr:row>
      <xdr:rowOff>0</xdr:rowOff>
    </xdr:from>
    <xdr:to>
      <xdr:col>7</xdr:col>
      <xdr:colOff>590550</xdr:colOff>
      <xdr:row>20</xdr:row>
      <xdr:rowOff>133350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7A660E0-0F67-4763-BAF5-2B1CF202F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52388</xdr:colOff>
      <xdr:row>4</xdr:row>
      <xdr:rowOff>57150</xdr:rowOff>
    </xdr:from>
    <xdr:to>
      <xdr:col>8</xdr:col>
      <xdr:colOff>257176</xdr:colOff>
      <xdr:row>20</xdr:row>
      <xdr:rowOff>47625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56A8682-AB39-4A8B-80BF-92170473C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23811</xdr:colOff>
      <xdr:row>5</xdr:row>
      <xdr:rowOff>57149</xdr:rowOff>
    </xdr:from>
    <xdr:to>
      <xdr:col>8</xdr:col>
      <xdr:colOff>180975</xdr:colOff>
      <xdr:row>22</xdr:row>
      <xdr:rowOff>104775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3F4C2DD-56A4-480D-BF8B-92AE110FA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13</xdr:col>
      <xdr:colOff>723900</xdr:colOff>
      <xdr:row>22</xdr:row>
      <xdr:rowOff>133350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8C2841D1-B0BB-43EE-9838-E03142ED1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0.01473</cdr:x>
      <cdr:y>0.04011</cdr:y>
    </cdr:from>
    <cdr:to>
      <cdr:x>0.21991</cdr:x>
      <cdr:y>0.15241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52DA4C0-B6BE-45CC-8AED-1B5BFBAD9305}"/>
            </a:ext>
          </a:extLst>
        </cdr:cNvPr>
        <cdr:cNvSpPr txBox="1"/>
      </cdr:nvSpPr>
      <cdr:spPr>
        <a:xfrm xmlns:a="http://schemas.openxmlformats.org/drawingml/2006/main">
          <a:off x="138114" y="142875"/>
          <a:ext cx="19240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TRAD/ETUDES%20LOCALES/CAF%2094/2019_Aides%20aux%20vacances/Tableau%20travail/Poids%20reste%20a%20charg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pas941\AppData\Local\Temp\Partie%20II.%20Questionnair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TRAD/ETUDES%20LOCALES/CAF%2094/2019_Aides%20aux%20vacances/Indice%20Prix/Indice%20IPC-Q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/>
      <sheetData sheetId="1">
        <row r="36">
          <cell r="B36" t="str">
            <v>Ensemble des familles bénéficiaires</v>
          </cell>
          <cell r="C36">
            <v>866.98</v>
          </cell>
          <cell r="D36">
            <v>82.58</v>
          </cell>
        </row>
        <row r="37">
          <cell r="A37" t="str">
            <v>Familles utilisatrices</v>
          </cell>
          <cell r="B37" t="str">
            <v>Ensemble</v>
          </cell>
          <cell r="C37">
            <v>901.74</v>
          </cell>
          <cell r="D37">
            <v>82.285359416239714</v>
          </cell>
        </row>
        <row r="38">
          <cell r="A38"/>
          <cell r="B38" t="str">
            <v>1ère tranche 
de Qf</v>
          </cell>
          <cell r="C38">
            <v>826.65</v>
          </cell>
          <cell r="D38">
            <v>79.284873380161045</v>
          </cell>
        </row>
        <row r="39">
          <cell r="A39"/>
          <cell r="B39" t="str">
            <v>2ème tranche de Qf</v>
          </cell>
          <cell r="C39">
            <v>866.56</v>
          </cell>
          <cell r="D39">
            <v>83.125817764465637</v>
          </cell>
        </row>
        <row r="40">
          <cell r="A40"/>
          <cell r="B40" t="str">
            <v>3ème tranche de Qf</v>
          </cell>
          <cell r="C40">
            <v>963.95</v>
          </cell>
          <cell r="D40">
            <v>81.985622118550125</v>
          </cell>
        </row>
        <row r="41">
          <cell r="A41" t="str">
            <v>Familles non utilisatrices</v>
          </cell>
          <cell r="B41" t="str">
            <v>Ensemble</v>
          </cell>
          <cell r="C41">
            <v>865.54</v>
          </cell>
          <cell r="D41">
            <v>85.72682949372647</v>
          </cell>
        </row>
        <row r="42">
          <cell r="A42"/>
          <cell r="B42" t="str">
            <v>1ère tranche 
de Qf</v>
          </cell>
          <cell r="C42">
            <v>775.42</v>
          </cell>
          <cell r="D42">
            <v>84.523020530435289</v>
          </cell>
        </row>
        <row r="43">
          <cell r="A43"/>
          <cell r="B43" t="str">
            <v>2ème tranche de Qf</v>
          </cell>
          <cell r="C43">
            <v>827.61</v>
          </cell>
          <cell r="D43">
            <v>87.0379872669196</v>
          </cell>
        </row>
        <row r="44">
          <cell r="A44"/>
          <cell r="B44" t="str">
            <v>3ème tranche de Qf</v>
          </cell>
          <cell r="C44">
            <v>949.54</v>
          </cell>
          <cell r="D44">
            <v>83.229817007368197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. Sit Fam"/>
      <sheetName val="Tab 2. QF"/>
      <sheetName val="Tab 3. RUCDERRE"/>
      <sheetName val="Tab 4. Diplome"/>
      <sheetName val="Tab 5. Age parent"/>
      <sheetName val="Tab 7. Age Enf"/>
      <sheetName val="Tab 8. Posit Sex Enf"/>
      <sheetName val="Tab 9. Utilisation"/>
      <sheetName val="Tab 10. QF_Utilisation"/>
      <sheetName val="Tab 11. Diplo_Utili"/>
      <sheetName val="Tab.12 Loisirs"/>
      <sheetName val="Tab13.Message pub"/>
      <sheetName val="Tab14.Activité famille"/>
      <sheetName val="Tab15.Repré_vac"/>
      <sheetName val="Tab16.Sorti Ecole"/>
      <sheetName val="Tab17.Neige"/>
      <sheetName val="Tab18.Centre loisirs"/>
      <sheetName val="Tab19.Acti Loisi"/>
      <sheetName val="Tab20.RUC et Loisirs"/>
      <sheetName val="Tab21.orga et finan vac"/>
      <sheetName val="Tab22.Sit Geo"/>
      <sheetName val="Tab23.Vac"/>
      <sheetName val="Tab24.FamNonUtili"/>
      <sheetName val="Tab25.QF"/>
      <sheetName val="Tab26.RUCDERRE"/>
      <sheetName val="Tab27.DTNAI"/>
      <sheetName val="Tab28.AGEENF"/>
      <sheetName val="Tab29.RAIS.NON.UTIL"/>
      <sheetName val="AGEENFJEUNE"/>
      <sheetName val="Tab30.PROJFAMI"/>
      <sheetName val="Tab31.DEPARTENF"/>
      <sheetName val="Tab32.INSCRIAVE"/>
      <sheetName val="Tab33.ACCOMPA"/>
      <sheetName val="Tab34.OCCUPA"/>
      <sheetName val="Tab35.SORTIE"/>
      <sheetName val="Tab36.RUCDERRE"/>
      <sheetName val="Tab37.SITFAMNBENF"/>
      <sheetName val="Tab38.AGERESP"/>
      <sheetName val="Tab39.AGEENF"/>
      <sheetName val="Tab40.VAC"/>
      <sheetName val="Tab41."/>
      <sheetName val="Tab42."/>
      <sheetName val="Tab43"/>
      <sheetName val="Tab44."/>
      <sheetName val="Tab45."/>
      <sheetName val="Tab46"/>
      <sheetName val="Tab47."/>
      <sheetName val="Tab48"/>
      <sheetName val="Tab49"/>
      <sheetName val="Tab50"/>
      <sheetName val="Tab51"/>
      <sheetName val="Tab52"/>
      <sheetName val="Feuil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6">
          <cell r="A36" t="str">
            <v>Autre</v>
          </cell>
          <cell r="B36">
            <v>7.3</v>
          </cell>
        </row>
        <row r="37">
          <cell r="A37" t="str">
            <v>Il a invité des amis à la maison</v>
          </cell>
          <cell r="B37">
            <v>18.8</v>
          </cell>
        </row>
        <row r="38">
          <cell r="A38" t="str">
            <v>Il a été inscrit au centre de loisirs</v>
          </cell>
          <cell r="B38">
            <v>18.8</v>
          </cell>
        </row>
        <row r="39">
          <cell r="A39" t="str">
            <v>Il a fait du sport sur les terrains mis à disposition / Il a rejoint des amis en dehors de la maison</v>
          </cell>
          <cell r="B39">
            <v>36.200000000000003</v>
          </cell>
        </row>
        <row r="40">
          <cell r="A40" t="str">
            <v>Il est allé chez de la famille</v>
          </cell>
          <cell r="B40">
            <v>46</v>
          </cell>
        </row>
        <row r="41">
          <cell r="A41" t="str">
            <v>Il est allé au parc</v>
          </cell>
          <cell r="B41">
            <v>53.7</v>
          </cell>
        </row>
        <row r="42">
          <cell r="A42" t="str">
            <v>Il a utilisé un ordinateur / joué aux jeux vidéos / regardé la télévision</v>
          </cell>
          <cell r="B42">
            <v>59.9</v>
          </cell>
        </row>
        <row r="43">
          <cell r="A43" t="str">
            <v>Il a écouté de la musique / est allé au cinéma, bibliothèque</v>
          </cell>
          <cell r="B43">
            <v>62.7</v>
          </cell>
        </row>
      </sheetData>
      <sheetData sheetId="34"/>
      <sheetData sheetId="35"/>
      <sheetData sheetId="36"/>
      <sheetData sheetId="37"/>
      <sheetData sheetId="38"/>
      <sheetData sheetId="39"/>
      <sheetData sheetId="40">
        <row r="8">
          <cell r="A8" t="str">
            <v>Parce que vous aviez d'autres projets pour les autres vacances</v>
          </cell>
          <cell r="B8">
            <v>8.1</v>
          </cell>
        </row>
        <row r="9">
          <cell r="A9" t="str">
            <v>Autre</v>
          </cell>
          <cell r="B9">
            <v>21.2</v>
          </cell>
        </row>
        <row r="10">
          <cell r="A10" t="str">
            <v xml:space="preserve">Parce que c'était moins cher </v>
          </cell>
          <cell r="B10">
            <v>24.2</v>
          </cell>
        </row>
        <row r="11">
          <cell r="A11" t="str">
            <v>Parce que les destinations proposées vous plaisaient plus</v>
          </cell>
          <cell r="B11">
            <v>29.3</v>
          </cell>
        </row>
        <row r="12">
          <cell r="A12" t="str">
            <v>Parce que la durée proposée vous convenait mieux</v>
          </cell>
          <cell r="B12">
            <v>37.4</v>
          </cell>
        </row>
      </sheetData>
      <sheetData sheetId="41">
        <row r="4">
          <cell r="A4" t="str">
            <v xml:space="preserve">Autre </v>
          </cell>
          <cell r="B4">
            <v>3</v>
          </cell>
        </row>
        <row r="5">
          <cell r="A5" t="str">
            <v>La distance domicile-lieu de vacances</v>
          </cell>
          <cell r="B5">
            <v>7.1</v>
          </cell>
        </row>
        <row r="6">
          <cell r="A6" t="str">
            <v>Le moyen de transport</v>
          </cell>
          <cell r="B6">
            <v>12.1</v>
          </cell>
        </row>
        <row r="7">
          <cell r="A7" t="str">
            <v>L'éveil, la dépense apportée à l'enfant</v>
          </cell>
          <cell r="B7">
            <v>17.2</v>
          </cell>
        </row>
        <row r="8">
          <cell r="A8" t="str">
            <v>Des amis de votre enfant y partaient également</v>
          </cell>
          <cell r="B8">
            <v>21.2</v>
          </cell>
        </row>
        <row r="9">
          <cell r="A9" t="str">
            <v>La rencontre avec d'autres enfants</v>
          </cell>
          <cell r="B9">
            <v>33.299999999999997</v>
          </cell>
        </row>
        <row r="10">
          <cell r="A10" t="str">
            <v>Le lieu proposé</v>
          </cell>
          <cell r="B10">
            <v>41.4</v>
          </cell>
        </row>
        <row r="11">
          <cell r="A11" t="str">
            <v>Les activités proposées</v>
          </cell>
          <cell r="B11">
            <v>43.4</v>
          </cell>
        </row>
        <row r="12">
          <cell r="A12" t="str">
            <v xml:space="preserve">Le coût des vacances </v>
          </cell>
          <cell r="B12">
            <v>59.6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eurs_mensuelles"/>
      <sheetName val="INDICE"/>
    </sheetNames>
    <sheetDataSet>
      <sheetData sheetId="0"/>
      <sheetData sheetId="1">
        <row r="1">
          <cell r="C1" t="str">
            <v>Ensemble</v>
          </cell>
          <cell r="D1" t="str">
            <v>Alimentation</v>
          </cell>
          <cell r="E1" t="str">
            <v>Énergie</v>
          </cell>
          <cell r="F1" t="str">
            <v xml:space="preserve">Loyers effectifs </v>
          </cell>
          <cell r="G1" t="str">
            <v>Loisirs et culture</v>
          </cell>
          <cell r="H1" t="str">
            <v>Rmi-Rsa</v>
          </cell>
          <cell r="I1" t="str">
            <v>Smic brut</v>
          </cell>
          <cell r="J1" t="str">
            <v>Quotient Familial</v>
          </cell>
        </row>
        <row r="2">
          <cell r="B2">
            <v>2018</v>
          </cell>
          <cell r="C2">
            <v>115.83892617449663</v>
          </cell>
          <cell r="D2">
            <v>118.73152989315753</v>
          </cell>
          <cell r="E2">
            <v>145.91927116284955</v>
          </cell>
          <cell r="F2">
            <v>113.9803383630544</v>
          </cell>
          <cell r="G2">
            <v>97.484813971146551</v>
          </cell>
          <cell r="H2">
            <v>124.96710974005352</v>
          </cell>
          <cell r="I2">
            <v>119.46853971999873</v>
          </cell>
          <cell r="J2">
            <v>103.63636363636364</v>
          </cell>
        </row>
        <row r="3">
          <cell r="B3">
            <v>2018</v>
          </cell>
          <cell r="C3">
            <v>116.08501118568232</v>
          </cell>
          <cell r="D3">
            <v>118.0722891566265</v>
          </cell>
          <cell r="E3">
            <v>144.578008351259</v>
          </cell>
          <cell r="F3">
            <v>113.95747599451303</v>
          </cell>
          <cell r="G3">
            <v>98.177676537585427</v>
          </cell>
          <cell r="H3">
            <v>124.96710974005352</v>
          </cell>
          <cell r="I3">
            <v>119.46853971999873</v>
          </cell>
          <cell r="J3">
            <v>103.63636363636364</v>
          </cell>
        </row>
        <row r="4">
          <cell r="B4">
            <v>2018</v>
          </cell>
          <cell r="C4">
            <v>115.52572706935122</v>
          </cell>
          <cell r="D4">
            <v>117.74266878836099</v>
          </cell>
          <cell r="E4">
            <v>144.54004808300644</v>
          </cell>
          <cell r="F4">
            <v>114.07178783721993</v>
          </cell>
          <cell r="G4">
            <v>97.788534548215637</v>
          </cell>
          <cell r="H4">
            <v>124.96710974005352</v>
          </cell>
          <cell r="I4">
            <v>119.46853971999873</v>
          </cell>
          <cell r="J4">
            <v>103.63636363636364</v>
          </cell>
        </row>
        <row r="5">
          <cell r="B5">
            <v>2018</v>
          </cell>
          <cell r="C5">
            <v>115.62639821029082</v>
          </cell>
          <cell r="D5">
            <v>117.59490793362127</v>
          </cell>
          <cell r="E5">
            <v>143.84410983170949</v>
          </cell>
          <cell r="F5">
            <v>114.14037494284408</v>
          </cell>
          <cell r="G5">
            <v>97.171602126044036</v>
          </cell>
          <cell r="H5">
            <v>124.96710974005352</v>
          </cell>
          <cell r="I5">
            <v>119.46853971999873</v>
          </cell>
          <cell r="J5">
            <v>103.63636363636364</v>
          </cell>
        </row>
        <row r="6">
          <cell r="B6">
            <v>2018</v>
          </cell>
          <cell r="C6">
            <v>115.6152125279642</v>
          </cell>
          <cell r="D6">
            <v>117.7994998863378</v>
          </cell>
          <cell r="E6">
            <v>142.61672782487662</v>
          </cell>
          <cell r="F6">
            <v>115.45496113397347</v>
          </cell>
          <cell r="G6">
            <v>97.456340167046321</v>
          </cell>
          <cell r="H6">
            <v>124.96710974005352</v>
          </cell>
          <cell r="I6">
            <v>119.46853971999873</v>
          </cell>
          <cell r="J6">
            <v>103.63636363636364</v>
          </cell>
        </row>
        <row r="7">
          <cell r="B7">
            <v>2018</v>
          </cell>
          <cell r="C7">
            <v>115.12304250559284</v>
          </cell>
          <cell r="D7">
            <v>116.75380768356445</v>
          </cell>
          <cell r="E7">
            <v>139.87093508794129</v>
          </cell>
          <cell r="F7">
            <v>115.36351165980795</v>
          </cell>
          <cell r="G7">
            <v>96.706529992406985</v>
          </cell>
          <cell r="H7">
            <v>124.96710974005352</v>
          </cell>
          <cell r="I7">
            <v>119.46853971999873</v>
          </cell>
          <cell r="J7">
            <v>103.63636363636364</v>
          </cell>
        </row>
        <row r="8">
          <cell r="B8">
            <v>2018</v>
          </cell>
          <cell r="C8">
            <v>114.93288590604026</v>
          </cell>
          <cell r="D8">
            <v>116.68561036599226</v>
          </cell>
          <cell r="E8">
            <v>138.55497912185245</v>
          </cell>
          <cell r="F8">
            <v>115.31778692272519</v>
          </cell>
          <cell r="G8">
            <v>96.156036446469244</v>
          </cell>
          <cell r="H8">
            <v>124.96710974005352</v>
          </cell>
          <cell r="I8">
            <v>119.46853971999873</v>
          </cell>
          <cell r="J8">
            <v>103.63636363636364</v>
          </cell>
        </row>
        <row r="9">
          <cell r="B9">
            <v>2018</v>
          </cell>
          <cell r="C9">
            <v>113.78076062639821</v>
          </cell>
          <cell r="D9">
            <v>116.26506024096385</v>
          </cell>
          <cell r="E9">
            <v>139.52929267366824</v>
          </cell>
          <cell r="F9">
            <v>115.29492455418381</v>
          </cell>
          <cell r="G9">
            <v>95.861807137433559</v>
          </cell>
          <cell r="H9">
            <v>124.96710974005352</v>
          </cell>
          <cell r="I9">
            <v>119.46853971999873</v>
          </cell>
          <cell r="J9">
            <v>103.63636363636364</v>
          </cell>
        </row>
        <row r="10">
          <cell r="B10">
            <v>2018</v>
          </cell>
          <cell r="C10">
            <v>113.81431767337807</v>
          </cell>
          <cell r="D10">
            <v>116.42418731529892</v>
          </cell>
          <cell r="E10">
            <v>139.51663925091736</v>
          </cell>
          <cell r="F10">
            <v>115.12345679012346</v>
          </cell>
          <cell r="G10">
            <v>96.032649962034924</v>
          </cell>
          <cell r="H10">
            <v>124.96710974005352</v>
          </cell>
          <cell r="I10">
            <v>119.46853971999873</v>
          </cell>
          <cell r="J10">
            <v>103.63636363636364</v>
          </cell>
        </row>
        <row r="11">
          <cell r="B11">
            <v>2017</v>
          </cell>
          <cell r="C11">
            <v>113.92617449664429</v>
          </cell>
          <cell r="D11">
            <v>116.04910206865196</v>
          </cell>
          <cell r="E11">
            <v>133.27850183474629</v>
          </cell>
          <cell r="F11">
            <v>115.04343850022862</v>
          </cell>
          <cell r="G11">
            <v>95.548595292331058</v>
          </cell>
          <cell r="H11">
            <v>123.62201152293245</v>
          </cell>
          <cell r="I11">
            <v>118.01750805242848</v>
          </cell>
          <cell r="J11">
            <v>103.63636363636364</v>
          </cell>
        </row>
        <row r="12">
          <cell r="B12">
            <v>2017</v>
          </cell>
          <cell r="C12">
            <v>113.56823266219239</v>
          </cell>
          <cell r="D12">
            <v>116.07183450784268</v>
          </cell>
          <cell r="E12">
            <v>132.64583069720359</v>
          </cell>
          <cell r="F12">
            <v>115.03200731595793</v>
          </cell>
          <cell r="G12">
            <v>95.643507972665148</v>
          </cell>
          <cell r="H12">
            <v>123.62201152293245</v>
          </cell>
          <cell r="I12">
            <v>118.01750805242848</v>
          </cell>
          <cell r="J12">
            <v>103.63636363636364</v>
          </cell>
        </row>
        <row r="13">
          <cell r="B13">
            <v>2017</v>
          </cell>
          <cell r="C13">
            <v>113.45637583892616</v>
          </cell>
          <cell r="D13">
            <v>115.95817231188906</v>
          </cell>
          <cell r="E13">
            <v>130.60862963431609</v>
          </cell>
          <cell r="F13">
            <v>114.99771376314585</v>
          </cell>
          <cell r="G13">
            <v>96.118071374335614</v>
          </cell>
          <cell r="H13">
            <v>123.62201152293245</v>
          </cell>
          <cell r="I13">
            <v>118.01750805242848</v>
          </cell>
          <cell r="J13">
            <v>103.63636363636364</v>
          </cell>
        </row>
        <row r="14">
          <cell r="B14">
            <v>2017</v>
          </cell>
          <cell r="C14">
            <v>113.34451901565996</v>
          </cell>
          <cell r="D14">
            <v>115.48079108888383</v>
          </cell>
          <cell r="E14">
            <v>129.35594078198153</v>
          </cell>
          <cell r="F14">
            <v>114.9405578417924</v>
          </cell>
          <cell r="G14">
            <v>96.621108580106309</v>
          </cell>
          <cell r="H14">
            <v>123.62201152293245</v>
          </cell>
          <cell r="I14">
            <v>118.01750805242848</v>
          </cell>
          <cell r="J14">
            <v>103.63636363636364</v>
          </cell>
        </row>
        <row r="15">
          <cell r="B15">
            <v>2017</v>
          </cell>
          <cell r="C15">
            <v>113.52348993288589</v>
          </cell>
          <cell r="D15">
            <v>115.56035462605136</v>
          </cell>
          <cell r="E15">
            <v>127.98937112488927</v>
          </cell>
          <cell r="F15">
            <v>114.92912665752172</v>
          </cell>
          <cell r="G15">
            <v>97.257023538344725</v>
          </cell>
          <cell r="H15">
            <v>123.62201152293245</v>
          </cell>
          <cell r="I15">
            <v>118.01750805242848</v>
          </cell>
          <cell r="J15">
            <v>103.63636363636364</v>
          </cell>
        </row>
        <row r="16">
          <cell r="B16">
            <v>2017</v>
          </cell>
          <cell r="C16">
            <v>112.94183445190156</v>
          </cell>
          <cell r="D16">
            <v>115.50352352807455</v>
          </cell>
          <cell r="E16">
            <v>126.47096039478679</v>
          </cell>
          <cell r="F16">
            <v>114.89483310470965</v>
          </cell>
          <cell r="G16">
            <v>97.019741837509486</v>
          </cell>
          <cell r="H16">
            <v>123.62201152293245</v>
          </cell>
          <cell r="I16">
            <v>118.01750805242848</v>
          </cell>
          <cell r="J16">
            <v>103.63636363636364</v>
          </cell>
        </row>
        <row r="17">
          <cell r="B17">
            <v>2017</v>
          </cell>
          <cell r="C17">
            <v>113.33333333333333</v>
          </cell>
          <cell r="D17">
            <v>115.42395999090702</v>
          </cell>
          <cell r="E17">
            <v>128.14121219789953</v>
          </cell>
          <cell r="F17">
            <v>114.90626428898034</v>
          </cell>
          <cell r="G17">
            <v>96.668564920273354</v>
          </cell>
          <cell r="H17">
            <v>123.62201152293245</v>
          </cell>
          <cell r="I17">
            <v>118.01750805242848</v>
          </cell>
          <cell r="J17">
            <v>103.63636363636364</v>
          </cell>
        </row>
        <row r="18">
          <cell r="B18">
            <v>2017</v>
          </cell>
          <cell r="C18">
            <v>113.3221476510067</v>
          </cell>
          <cell r="D18">
            <v>115.75358035917253</v>
          </cell>
          <cell r="E18">
            <v>129.59635581424774</v>
          </cell>
          <cell r="F18">
            <v>114.88340192043896</v>
          </cell>
          <cell r="G18">
            <v>96.554669703872435</v>
          </cell>
          <cell r="H18">
            <v>123.62201152293245</v>
          </cell>
          <cell r="I18">
            <v>118.01750805242848</v>
          </cell>
          <cell r="J18">
            <v>103.63636363636364</v>
          </cell>
        </row>
        <row r="19">
          <cell r="B19">
            <v>2017</v>
          </cell>
          <cell r="C19">
            <v>113.2662192393736</v>
          </cell>
          <cell r="D19">
            <v>114.92384632871106</v>
          </cell>
          <cell r="E19">
            <v>131.58294318613184</v>
          </cell>
          <cell r="F19">
            <v>114.86053955189757</v>
          </cell>
          <cell r="G19">
            <v>95.966211085801064</v>
          </cell>
          <cell r="H19">
            <v>123.62201152293245</v>
          </cell>
          <cell r="I19">
            <v>118.01750805242848</v>
          </cell>
          <cell r="J19">
            <v>103.63636363636364</v>
          </cell>
        </row>
        <row r="20">
          <cell r="B20">
            <v>2017</v>
          </cell>
          <cell r="C20">
            <v>113.165548098434</v>
          </cell>
          <cell r="D20">
            <v>114.99204364628324</v>
          </cell>
          <cell r="E20">
            <v>131.93723902315577</v>
          </cell>
          <cell r="F20">
            <v>114.79195244627343</v>
          </cell>
          <cell r="G20">
            <v>95.605542900531518</v>
          </cell>
          <cell r="H20">
            <v>123.62201152293245</v>
          </cell>
          <cell r="I20">
            <v>118.01750805242848</v>
          </cell>
          <cell r="J20">
            <v>103.63636363636364</v>
          </cell>
        </row>
        <row r="21">
          <cell r="B21">
            <v>2017</v>
          </cell>
          <cell r="C21">
            <v>112.44966442953019</v>
          </cell>
          <cell r="D21">
            <v>115.32166401454876</v>
          </cell>
          <cell r="E21">
            <v>132.59521700620019</v>
          </cell>
          <cell r="F21">
            <v>114.76909007773205</v>
          </cell>
          <cell r="G21">
            <v>95.330296127562647</v>
          </cell>
          <cell r="H21">
            <v>123.62201152293245</v>
          </cell>
          <cell r="I21">
            <v>118.01750805242848</v>
          </cell>
          <cell r="J21">
            <v>103.63636363636364</v>
          </cell>
        </row>
        <row r="22">
          <cell r="B22">
            <v>2017</v>
          </cell>
          <cell r="C22">
            <v>112.31543624161073</v>
          </cell>
          <cell r="D22">
            <v>115.02614230506933</v>
          </cell>
          <cell r="E22">
            <v>132.60787042895103</v>
          </cell>
          <cell r="F22">
            <v>114.73479652491997</v>
          </cell>
          <cell r="G22">
            <v>95.206909643128327</v>
          </cell>
          <cell r="H22">
            <v>123.62201152293245</v>
          </cell>
          <cell r="I22">
            <v>118.01750805242848</v>
          </cell>
          <cell r="J22">
            <v>103.63636363636364</v>
          </cell>
        </row>
        <row r="23">
          <cell r="B23">
            <v>2016</v>
          </cell>
          <cell r="C23">
            <v>112.58389261744966</v>
          </cell>
          <cell r="D23">
            <v>114.51466242327801</v>
          </cell>
          <cell r="E23">
            <v>126.91383019106668</v>
          </cell>
          <cell r="F23">
            <v>114.79195244627343</v>
          </cell>
          <cell r="G23">
            <v>95.026575550493547</v>
          </cell>
          <cell r="H23">
            <v>121.35371773352084</v>
          </cell>
          <cell r="I23">
            <v>116.92923430175081</v>
          </cell>
          <cell r="J23">
            <v>103.63636363636364</v>
          </cell>
        </row>
        <row r="24">
          <cell r="B24">
            <v>2016</v>
          </cell>
          <cell r="C24">
            <v>112.248322147651</v>
          </cell>
          <cell r="D24">
            <v>114.3669015685383</v>
          </cell>
          <cell r="E24">
            <v>125.80032898899152</v>
          </cell>
          <cell r="F24">
            <v>114.79195244627343</v>
          </cell>
          <cell r="G24">
            <v>95.377752467729692</v>
          </cell>
          <cell r="H24">
            <v>121.35371773352084</v>
          </cell>
          <cell r="I24">
            <v>116.92923430175081</v>
          </cell>
          <cell r="J24">
            <v>103.63636363636364</v>
          </cell>
        </row>
        <row r="25">
          <cell r="B25">
            <v>2016</v>
          </cell>
          <cell r="C25">
            <v>112.27069351230425</v>
          </cell>
          <cell r="D25">
            <v>114.19640827460786</v>
          </cell>
          <cell r="E25">
            <v>124.67417436416551</v>
          </cell>
          <cell r="F25">
            <v>114.75765889346135</v>
          </cell>
          <cell r="G25">
            <v>95.596051632498103</v>
          </cell>
          <cell r="H25">
            <v>121.35371773352084</v>
          </cell>
          <cell r="I25">
            <v>116.92923430175081</v>
          </cell>
          <cell r="J25">
            <v>103.63636363636364</v>
          </cell>
        </row>
        <row r="26">
          <cell r="B26">
            <v>2016</v>
          </cell>
          <cell r="C26">
            <v>112.23713646532438</v>
          </cell>
          <cell r="D26">
            <v>114.26460559218003</v>
          </cell>
          <cell r="E26">
            <v>123.1304567885613</v>
          </cell>
          <cell r="F26">
            <v>114.75765889346135</v>
          </cell>
          <cell r="G26">
            <v>96.222475322703119</v>
          </cell>
          <cell r="H26">
            <v>121.35371773352084</v>
          </cell>
          <cell r="I26">
            <v>116.92923430175081</v>
          </cell>
          <cell r="J26">
            <v>103.63636363636364</v>
          </cell>
        </row>
        <row r="27">
          <cell r="B27">
            <v>2016</v>
          </cell>
          <cell r="C27">
            <v>112.50559284116331</v>
          </cell>
          <cell r="D27">
            <v>114.84428279154353</v>
          </cell>
          <cell r="E27">
            <v>122.10552954574212</v>
          </cell>
          <cell r="F27">
            <v>114.73479652491997</v>
          </cell>
          <cell r="G27">
            <v>96.791951404707675</v>
          </cell>
          <cell r="H27">
            <v>121.35371773352084</v>
          </cell>
          <cell r="I27">
            <v>116.92923430175081</v>
          </cell>
          <cell r="J27">
            <v>103.63636363636364</v>
          </cell>
        </row>
        <row r="28">
          <cell r="B28">
            <v>2016</v>
          </cell>
          <cell r="C28">
            <v>112.13646532438479</v>
          </cell>
          <cell r="D28">
            <v>114.65105705842237</v>
          </cell>
          <cell r="E28">
            <v>124.09211691762621</v>
          </cell>
          <cell r="F28">
            <v>114.7005029721079</v>
          </cell>
          <cell r="G28">
            <v>96.431283219438114</v>
          </cell>
          <cell r="H28">
            <v>121.35371773352084</v>
          </cell>
          <cell r="I28">
            <v>116.92923430175081</v>
          </cell>
          <cell r="J28">
            <v>103.63636363636364</v>
          </cell>
        </row>
        <row r="29">
          <cell r="B29">
            <v>2016</v>
          </cell>
          <cell r="C29">
            <v>112.56152125279641</v>
          </cell>
          <cell r="D29">
            <v>114.52602864287337</v>
          </cell>
          <cell r="E29">
            <v>125.76236872073896</v>
          </cell>
          <cell r="F29">
            <v>114.67764060356653</v>
          </cell>
          <cell r="G29">
            <v>96.516704631738804</v>
          </cell>
          <cell r="H29">
            <v>121.35371773352084</v>
          </cell>
          <cell r="I29">
            <v>116.92923430175081</v>
          </cell>
          <cell r="J29">
            <v>103.63636363636364</v>
          </cell>
        </row>
        <row r="30">
          <cell r="B30">
            <v>2016</v>
          </cell>
          <cell r="C30">
            <v>112.41610738255032</v>
          </cell>
          <cell r="D30">
            <v>115.24210047738121</v>
          </cell>
          <cell r="E30">
            <v>123.04188282930532</v>
          </cell>
          <cell r="F30">
            <v>114.66620941929584</v>
          </cell>
          <cell r="G30">
            <v>96.564160971905849</v>
          </cell>
          <cell r="H30">
            <v>121.35371773352084</v>
          </cell>
          <cell r="I30">
            <v>116.92923430175081</v>
          </cell>
          <cell r="J30">
            <v>103.63636363636364</v>
          </cell>
        </row>
        <row r="31">
          <cell r="B31">
            <v>2016</v>
          </cell>
          <cell r="C31">
            <v>111.95749440715883</v>
          </cell>
          <cell r="D31">
            <v>114.07137985905887</v>
          </cell>
          <cell r="E31">
            <v>120.43527774262938</v>
          </cell>
          <cell r="F31">
            <v>114.60905349794238</v>
          </cell>
          <cell r="G31">
            <v>95.928246013667433</v>
          </cell>
          <cell r="H31">
            <v>121.35371773352084</v>
          </cell>
          <cell r="I31">
            <v>116.92923430175081</v>
          </cell>
          <cell r="J31">
            <v>103.63636363636364</v>
          </cell>
        </row>
        <row r="32">
          <cell r="B32">
            <v>2016</v>
          </cell>
          <cell r="C32">
            <v>111.87919463087248</v>
          </cell>
          <cell r="D32">
            <v>114.07137985905887</v>
          </cell>
          <cell r="E32">
            <v>120.06832848285461</v>
          </cell>
          <cell r="F32">
            <v>114.59762231367169</v>
          </cell>
          <cell r="G32">
            <v>95.510630220197413</v>
          </cell>
          <cell r="H32">
            <v>121.35371773352084</v>
          </cell>
          <cell r="I32">
            <v>116.92923430175081</v>
          </cell>
          <cell r="J32">
            <v>103.63636363636364</v>
          </cell>
        </row>
        <row r="33">
          <cell r="B33">
            <v>2016</v>
          </cell>
          <cell r="C33">
            <v>111.10738255033556</v>
          </cell>
          <cell r="D33">
            <v>113.54853375767219</v>
          </cell>
          <cell r="E33">
            <v>119.01809439453372</v>
          </cell>
          <cell r="F33">
            <v>114.59762231367169</v>
          </cell>
          <cell r="G33">
            <v>95.358769931662877</v>
          </cell>
          <cell r="H33">
            <v>121.35371773352084</v>
          </cell>
          <cell r="I33">
            <v>116.92923430175081</v>
          </cell>
          <cell r="J33">
            <v>103.63636363636364</v>
          </cell>
        </row>
        <row r="34">
          <cell r="B34">
            <v>2016</v>
          </cell>
          <cell r="C34">
            <v>110.82774049217001</v>
          </cell>
          <cell r="D34">
            <v>113.58263241645828</v>
          </cell>
          <cell r="E34">
            <v>120.23282297861572</v>
          </cell>
          <cell r="F34">
            <v>114.50617283950616</v>
          </cell>
          <cell r="G34">
            <v>95.083523158694007</v>
          </cell>
          <cell r="H34">
            <v>121.35371773352084</v>
          </cell>
          <cell r="I34">
            <v>116.92923430175081</v>
          </cell>
          <cell r="J34">
            <v>103.63636363636364</v>
          </cell>
        </row>
        <row r="35">
          <cell r="B35">
            <v>2015</v>
          </cell>
          <cell r="C35">
            <v>111.90156599552571</v>
          </cell>
          <cell r="D35">
            <v>113.6962946124119</v>
          </cell>
          <cell r="E35">
            <v>121.66265974946222</v>
          </cell>
          <cell r="F35">
            <v>114.49474165523547</v>
          </cell>
          <cell r="G35">
            <v>95.206909643128327</v>
          </cell>
          <cell r="H35">
            <v>116.59030077575648</v>
          </cell>
          <cell r="I35">
            <v>116.20371846796569</v>
          </cell>
          <cell r="J35">
            <v>103.63636363636364</v>
          </cell>
        </row>
        <row r="36">
          <cell r="B36">
            <v>2015</v>
          </cell>
          <cell r="C36">
            <v>111.65548098434003</v>
          </cell>
          <cell r="D36">
            <v>114.04864741986815</v>
          </cell>
          <cell r="E36">
            <v>123.18107047956472</v>
          </cell>
          <cell r="F36">
            <v>114.48331047096478</v>
          </cell>
          <cell r="G36">
            <v>94.922171602126042</v>
          </cell>
          <cell r="H36">
            <v>116.59030077575648</v>
          </cell>
          <cell r="I36">
            <v>116.20371846796569</v>
          </cell>
          <cell r="J36">
            <v>103.63636363636364</v>
          </cell>
        </row>
        <row r="37">
          <cell r="B37">
            <v>2015</v>
          </cell>
          <cell r="C37">
            <v>111.86800894854585</v>
          </cell>
          <cell r="D37">
            <v>114.28733803137077</v>
          </cell>
          <cell r="E37">
            <v>123.763127926104</v>
          </cell>
          <cell r="F37">
            <v>114.48331047096478</v>
          </cell>
          <cell r="G37">
            <v>94.789293849658321</v>
          </cell>
          <cell r="H37">
            <v>116.59030077575648</v>
          </cell>
          <cell r="I37">
            <v>116.20371846796569</v>
          </cell>
          <cell r="J37">
            <v>103.63636363636364</v>
          </cell>
        </row>
        <row r="38">
          <cell r="B38">
            <v>2015</v>
          </cell>
          <cell r="C38">
            <v>111.80089485458612</v>
          </cell>
          <cell r="D38">
            <v>113.730393271198</v>
          </cell>
          <cell r="E38">
            <v>124.54764013665697</v>
          </cell>
          <cell r="F38">
            <v>114.48331047096478</v>
          </cell>
          <cell r="G38">
            <v>94.979119210326502</v>
          </cell>
          <cell r="H38">
            <v>116.59030077575648</v>
          </cell>
          <cell r="I38">
            <v>116.20371846796569</v>
          </cell>
          <cell r="J38">
            <v>103.63636363636364</v>
          </cell>
        </row>
        <row r="39">
          <cell r="B39">
            <v>2015</v>
          </cell>
          <cell r="C39">
            <v>112.248322147651</v>
          </cell>
          <cell r="D39">
            <v>113.16208229142987</v>
          </cell>
          <cell r="E39">
            <v>125.86359610274579</v>
          </cell>
          <cell r="F39">
            <v>114.44901691815272</v>
          </cell>
          <cell r="G39">
            <v>95.548595292331058</v>
          </cell>
          <cell r="H39">
            <v>116.59030077575648</v>
          </cell>
          <cell r="I39">
            <v>116.20371846796569</v>
          </cell>
          <cell r="J39">
            <v>103.63636363636364</v>
          </cell>
        </row>
        <row r="40">
          <cell r="B40">
            <v>2015</v>
          </cell>
          <cell r="C40">
            <v>111.8903803131991</v>
          </cell>
          <cell r="D40">
            <v>113.26437826778813</v>
          </cell>
          <cell r="E40">
            <v>128.26774642540806</v>
          </cell>
          <cell r="F40">
            <v>114.31184270690443</v>
          </cell>
          <cell r="G40">
            <v>95.539104024297643</v>
          </cell>
          <cell r="H40">
            <v>116.59030077575648</v>
          </cell>
          <cell r="I40">
            <v>116.20371846796569</v>
          </cell>
          <cell r="J40">
            <v>103.63636363636364</v>
          </cell>
        </row>
        <row r="41">
          <cell r="B41">
            <v>2015</v>
          </cell>
          <cell r="C41">
            <v>112.34899328859059</v>
          </cell>
          <cell r="D41">
            <v>113.86678790634234</v>
          </cell>
          <cell r="E41">
            <v>129.82411742376311</v>
          </cell>
          <cell r="F41">
            <v>114.30041152263374</v>
          </cell>
          <cell r="G41">
            <v>95.216400911161728</v>
          </cell>
          <cell r="H41">
            <v>116.59030077575648</v>
          </cell>
          <cell r="I41">
            <v>116.20371846796569</v>
          </cell>
          <cell r="J41">
            <v>103.63636363636364</v>
          </cell>
        </row>
        <row r="42">
          <cell r="B42">
            <v>2015</v>
          </cell>
          <cell r="C42">
            <v>112.43847874720358</v>
          </cell>
          <cell r="D42">
            <v>114.13957717663105</v>
          </cell>
          <cell r="E42">
            <v>130.44413513855497</v>
          </cell>
          <cell r="F42">
            <v>114.27754915409236</v>
          </cell>
          <cell r="G42">
            <v>95.463173880030368</v>
          </cell>
          <cell r="H42">
            <v>116.59030077575648</v>
          </cell>
          <cell r="I42">
            <v>116.20371846796569</v>
          </cell>
          <cell r="J42">
            <v>103.63636363636364</v>
          </cell>
        </row>
        <row r="43">
          <cell r="B43">
            <v>2015</v>
          </cell>
          <cell r="C43">
            <v>112.17002237136465</v>
          </cell>
          <cell r="D43">
            <v>113.62809729483973</v>
          </cell>
          <cell r="E43">
            <v>129.20409970897128</v>
          </cell>
          <cell r="F43">
            <v>114.20896204846822</v>
          </cell>
          <cell r="G43">
            <v>94.836750189825366</v>
          </cell>
          <cell r="H43">
            <v>116.59030077575648</v>
          </cell>
          <cell r="I43">
            <v>116.20371846796569</v>
          </cell>
          <cell r="J43">
            <v>103.63636363636364</v>
          </cell>
        </row>
        <row r="44">
          <cell r="B44">
            <v>2015</v>
          </cell>
          <cell r="C44">
            <v>112.0469798657718</v>
          </cell>
          <cell r="D44">
            <v>113.605364855649</v>
          </cell>
          <cell r="E44">
            <v>128.9510312539542</v>
          </cell>
          <cell r="F44">
            <v>114.14037494284408</v>
          </cell>
          <cell r="G44">
            <v>94.419134396355361</v>
          </cell>
          <cell r="H44">
            <v>116.59030077575648</v>
          </cell>
          <cell r="I44">
            <v>116.20371846796569</v>
          </cell>
          <cell r="J44">
            <v>103.63636363636364</v>
          </cell>
        </row>
        <row r="45">
          <cell r="B45">
            <v>2015</v>
          </cell>
          <cell r="C45">
            <v>111.31991051454138</v>
          </cell>
          <cell r="D45">
            <v>113.3666742441464</v>
          </cell>
          <cell r="E45">
            <v>127.68568897886878</v>
          </cell>
          <cell r="F45">
            <v>114.11751257430269</v>
          </cell>
          <cell r="G45">
            <v>94.409643128321946</v>
          </cell>
          <cell r="H45">
            <v>116.59030077575648</v>
          </cell>
          <cell r="I45">
            <v>116.20371846796569</v>
          </cell>
          <cell r="J45">
            <v>103.63636363636364</v>
          </cell>
        </row>
        <row r="46">
          <cell r="B46">
            <v>2015</v>
          </cell>
          <cell r="C46">
            <v>110.58165548098434</v>
          </cell>
          <cell r="D46">
            <v>113.15071607183451</v>
          </cell>
          <cell r="E46">
            <v>125.02847020118942</v>
          </cell>
          <cell r="F46">
            <v>113.9803383630544</v>
          </cell>
          <cell r="G46">
            <v>93.63135914958238</v>
          </cell>
          <cell r="H46">
            <v>116.59030077575648</v>
          </cell>
          <cell r="I46">
            <v>116.20371846796569</v>
          </cell>
          <cell r="J46">
            <v>103.63636363636364</v>
          </cell>
        </row>
        <row r="47">
          <cell r="B47">
            <v>2014</v>
          </cell>
          <cell r="C47">
            <v>111.70022371364652</v>
          </cell>
          <cell r="D47">
            <v>113.04842009547625</v>
          </cell>
          <cell r="E47">
            <v>127.67303555611792</v>
          </cell>
          <cell r="F47">
            <v>113.95747599451303</v>
          </cell>
          <cell r="G47">
            <v>94.324221716021256</v>
          </cell>
          <cell r="H47">
            <v>115.52420269473302</v>
          </cell>
          <cell r="I47">
            <v>115.23583250948752</v>
          </cell>
          <cell r="J47">
            <v>103.63636363636364</v>
          </cell>
        </row>
        <row r="48">
          <cell r="B48">
            <v>2014</v>
          </cell>
          <cell r="C48">
            <v>111.61073825503355</v>
          </cell>
          <cell r="D48">
            <v>113.12798363264378</v>
          </cell>
          <cell r="E48">
            <v>131.03884600784511</v>
          </cell>
          <cell r="F48">
            <v>113.90032007315958</v>
          </cell>
          <cell r="G48">
            <v>94.191343963553535</v>
          </cell>
          <cell r="H48">
            <v>115.52420269473302</v>
          </cell>
          <cell r="I48">
            <v>115.23583250948752</v>
          </cell>
          <cell r="J48">
            <v>103.63636363636364</v>
          </cell>
        </row>
        <row r="49">
          <cell r="B49">
            <v>2014</v>
          </cell>
          <cell r="C49">
            <v>111.80089485458612</v>
          </cell>
          <cell r="D49">
            <v>113.13934985223914</v>
          </cell>
          <cell r="E49">
            <v>131.79805137289637</v>
          </cell>
          <cell r="F49">
            <v>113.80887059899405</v>
          </cell>
          <cell r="G49">
            <v>94.200835231586936</v>
          </cell>
          <cell r="H49">
            <v>115.52420269473302</v>
          </cell>
          <cell r="I49">
            <v>115.23583250948752</v>
          </cell>
          <cell r="J49">
            <v>103.63636363636364</v>
          </cell>
        </row>
        <row r="50">
          <cell r="B50">
            <v>2014</v>
          </cell>
          <cell r="C50">
            <v>111.76733780760625</v>
          </cell>
          <cell r="D50">
            <v>112.73016594680608</v>
          </cell>
          <cell r="E50">
            <v>132.30418828293054</v>
          </cell>
          <cell r="F50">
            <v>113.7402834933699</v>
          </cell>
          <cell r="G50">
            <v>94.390660592255131</v>
          </cell>
          <cell r="H50">
            <v>115.52420269473302</v>
          </cell>
          <cell r="I50">
            <v>115.23583250948752</v>
          </cell>
          <cell r="J50">
            <v>103.63636363636364</v>
          </cell>
        </row>
        <row r="51">
          <cell r="B51">
            <v>2014</v>
          </cell>
          <cell r="C51">
            <v>112.19239373601789</v>
          </cell>
          <cell r="D51">
            <v>112.2414185042055</v>
          </cell>
          <cell r="E51">
            <v>132.59521700620019</v>
          </cell>
          <cell r="F51">
            <v>113.68312757201646</v>
          </cell>
          <cell r="G51">
            <v>95.197418375094912</v>
          </cell>
          <cell r="H51">
            <v>113.25817719911082</v>
          </cell>
          <cell r="I51">
            <v>115.23583250948752</v>
          </cell>
          <cell r="J51">
            <v>103.63636363636364</v>
          </cell>
        </row>
        <row r="52">
          <cell r="B52">
            <v>2014</v>
          </cell>
          <cell r="C52">
            <v>111.70022371364652</v>
          </cell>
          <cell r="D52">
            <v>112.84382814275972</v>
          </cell>
          <cell r="E52">
            <v>133.68341136277363</v>
          </cell>
          <cell r="F52">
            <v>113.60310928212162</v>
          </cell>
          <cell r="G52">
            <v>95.102505694760822</v>
          </cell>
          <cell r="H52">
            <v>113.25817719911082</v>
          </cell>
          <cell r="I52">
            <v>115.23583250948752</v>
          </cell>
          <cell r="J52">
            <v>103.63636363636364</v>
          </cell>
        </row>
        <row r="53">
          <cell r="B53">
            <v>2014</v>
          </cell>
          <cell r="C53">
            <v>112.05816554809843</v>
          </cell>
          <cell r="D53">
            <v>113.4576040009093</v>
          </cell>
          <cell r="E53">
            <v>133.59483740351766</v>
          </cell>
          <cell r="F53">
            <v>113.56881572930955</v>
          </cell>
          <cell r="G53">
            <v>94.817767653758537</v>
          </cell>
          <cell r="H53">
            <v>113.25817719911082</v>
          </cell>
          <cell r="I53">
            <v>115.23583250948752</v>
          </cell>
          <cell r="J53">
            <v>103.63636363636364</v>
          </cell>
        </row>
        <row r="54">
          <cell r="B54">
            <v>2014</v>
          </cell>
          <cell r="C54">
            <v>112.10290827740492</v>
          </cell>
          <cell r="D54">
            <v>113.6962946124119</v>
          </cell>
          <cell r="E54">
            <v>133.65810451727191</v>
          </cell>
          <cell r="F54">
            <v>113.52309099222678</v>
          </cell>
          <cell r="G54">
            <v>95.434700075930138</v>
          </cell>
          <cell r="H54">
            <v>113.25817719911082</v>
          </cell>
          <cell r="I54">
            <v>115.23583250948752</v>
          </cell>
          <cell r="J54">
            <v>103.63636363636364</v>
          </cell>
        </row>
        <row r="55">
          <cell r="B55">
            <v>2014</v>
          </cell>
          <cell r="C55">
            <v>112.08053691275167</v>
          </cell>
          <cell r="D55">
            <v>113.32120936576494</v>
          </cell>
          <cell r="E55">
            <v>133.73402505377703</v>
          </cell>
          <cell r="F55">
            <v>113.42021033379058</v>
          </cell>
          <cell r="G55">
            <v>94.751328777524677</v>
          </cell>
          <cell r="H55">
            <v>113.25817719911082</v>
          </cell>
          <cell r="I55">
            <v>115.23583250948752</v>
          </cell>
          <cell r="J55">
            <v>103.63636363636364</v>
          </cell>
        </row>
        <row r="56">
          <cell r="B56">
            <v>2014</v>
          </cell>
          <cell r="C56">
            <v>112.12527964205816</v>
          </cell>
          <cell r="D56">
            <v>113.50306887929074</v>
          </cell>
          <cell r="E56">
            <v>133.94913324054156</v>
          </cell>
          <cell r="F56">
            <v>113.42021033379058</v>
          </cell>
          <cell r="G56">
            <v>95.064540622627177</v>
          </cell>
          <cell r="H56">
            <v>113.25817719911082</v>
          </cell>
          <cell r="I56">
            <v>115.23583250948752</v>
          </cell>
          <cell r="J56">
            <v>103.63636363636364</v>
          </cell>
        </row>
        <row r="57">
          <cell r="B57">
            <v>2014</v>
          </cell>
          <cell r="C57">
            <v>111.62192393736017</v>
          </cell>
          <cell r="D57">
            <v>113.28711070697885</v>
          </cell>
          <cell r="E57">
            <v>134.79691256484878</v>
          </cell>
          <cell r="F57">
            <v>113.36305441243712</v>
          </cell>
          <cell r="G57">
            <v>95.055049354593777</v>
          </cell>
          <cell r="H57">
            <v>113.25817719911082</v>
          </cell>
          <cell r="I57">
            <v>115.23583250948752</v>
          </cell>
          <cell r="J57">
            <v>103.63636363636364</v>
          </cell>
        </row>
        <row r="58">
          <cell r="B58">
            <v>2014</v>
          </cell>
          <cell r="C58">
            <v>111.00671140939596</v>
          </cell>
          <cell r="D58">
            <v>113.43487156171857</v>
          </cell>
          <cell r="E58">
            <v>134.61976464633682</v>
          </cell>
          <cell r="F58">
            <v>112.94010059442158</v>
          </cell>
          <cell r="G58">
            <v>94.504555808656036</v>
          </cell>
          <cell r="H58">
            <v>113.25817719911082</v>
          </cell>
          <cell r="I58">
            <v>115.23583250948752</v>
          </cell>
          <cell r="J58">
            <v>103.63636363636364</v>
          </cell>
        </row>
        <row r="59">
          <cell r="B59">
            <v>2013</v>
          </cell>
          <cell r="C59">
            <v>111.63310961968679</v>
          </cell>
          <cell r="D59">
            <v>113.52580131848147</v>
          </cell>
          <cell r="E59">
            <v>133.49361002151082</v>
          </cell>
          <cell r="F59">
            <v>112.83721993598536</v>
          </cell>
          <cell r="G59">
            <v>94.874715261958997</v>
          </cell>
          <cell r="H59">
            <v>111.80420088009798</v>
          </cell>
          <cell r="I59">
            <v>114.02717096661033</v>
          </cell>
          <cell r="J59">
            <v>103.63636363636364</v>
          </cell>
        </row>
        <row r="60">
          <cell r="B60">
            <v>2013</v>
          </cell>
          <cell r="C60">
            <v>111.25279642058165</v>
          </cell>
          <cell r="D60">
            <v>113.41213912252785</v>
          </cell>
          <cell r="E60">
            <v>132.51929646969506</v>
          </cell>
          <cell r="F60">
            <v>112.80292638317329</v>
          </cell>
          <cell r="G60">
            <v>94.703872437357631</v>
          </cell>
          <cell r="H60">
            <v>111.80420088009798</v>
          </cell>
          <cell r="I60">
            <v>114.02717096661033</v>
          </cell>
          <cell r="J60">
            <v>103.63636363636364</v>
          </cell>
        </row>
        <row r="61">
          <cell r="B61">
            <v>2013</v>
          </cell>
          <cell r="C61">
            <v>111.29753914988814</v>
          </cell>
          <cell r="D61">
            <v>113.30984314616958</v>
          </cell>
          <cell r="E61">
            <v>133.35442237125142</v>
          </cell>
          <cell r="F61">
            <v>112.75720164609054</v>
          </cell>
          <cell r="G61">
            <v>94.324221716021256</v>
          </cell>
          <cell r="H61">
            <v>111.80420088009798</v>
          </cell>
          <cell r="I61">
            <v>114.02717096661033</v>
          </cell>
          <cell r="J61">
            <v>103.63636363636364</v>
          </cell>
        </row>
        <row r="62">
          <cell r="B62">
            <v>2013</v>
          </cell>
          <cell r="C62">
            <v>111.44295302013423</v>
          </cell>
          <cell r="D62">
            <v>113.42350534212321</v>
          </cell>
          <cell r="E62">
            <v>135.64469188915601</v>
          </cell>
          <cell r="F62">
            <v>112.74577046181984</v>
          </cell>
          <cell r="G62">
            <v>94.390660592255131</v>
          </cell>
          <cell r="H62">
            <v>111.80420088009798</v>
          </cell>
          <cell r="I62">
            <v>114.02717096661033</v>
          </cell>
          <cell r="J62">
            <v>103.63636363636364</v>
          </cell>
        </row>
        <row r="63">
          <cell r="B63">
            <v>2013</v>
          </cell>
          <cell r="C63">
            <v>111.70022371364652</v>
          </cell>
          <cell r="D63">
            <v>113.94635144350988</v>
          </cell>
          <cell r="E63">
            <v>134.59445780083513</v>
          </cell>
          <cell r="F63">
            <v>112.65432098765432</v>
          </cell>
          <cell r="G63">
            <v>94.950645406226272</v>
          </cell>
          <cell r="H63">
            <v>109.61302907952637</v>
          </cell>
          <cell r="I63">
            <v>114.02717096661033</v>
          </cell>
          <cell r="J63">
            <v>103.63636363636364</v>
          </cell>
        </row>
        <row r="64">
          <cell r="B64">
            <v>2013</v>
          </cell>
          <cell r="C64">
            <v>111.18568232662192</v>
          </cell>
          <cell r="D64">
            <v>114.44646510570584</v>
          </cell>
          <cell r="E64">
            <v>132.70909781095787</v>
          </cell>
          <cell r="F64">
            <v>112.51714677640604</v>
          </cell>
          <cell r="G64">
            <v>95.444191343963553</v>
          </cell>
          <cell r="H64">
            <v>109.61302907952637</v>
          </cell>
          <cell r="I64">
            <v>114.02717096661033</v>
          </cell>
          <cell r="J64">
            <v>103.63636363636364</v>
          </cell>
        </row>
        <row r="65">
          <cell r="B65">
            <v>2013</v>
          </cell>
          <cell r="C65">
            <v>111.52125279642057</v>
          </cell>
          <cell r="D65">
            <v>115.20800181859514</v>
          </cell>
          <cell r="E65">
            <v>132.29153486017967</v>
          </cell>
          <cell r="F65">
            <v>112.3113854595336</v>
          </cell>
          <cell r="G65">
            <v>95.368261199696278</v>
          </cell>
          <cell r="H65">
            <v>109.61302907952637</v>
          </cell>
          <cell r="I65">
            <v>114.02717096661033</v>
          </cell>
          <cell r="J65">
            <v>103.63636363636364</v>
          </cell>
        </row>
        <row r="66">
          <cell r="B66">
            <v>2013</v>
          </cell>
          <cell r="C66">
            <v>111.34228187919463</v>
          </cell>
          <cell r="D66">
            <v>114.70788815639918</v>
          </cell>
          <cell r="E66">
            <v>132.26622801467798</v>
          </cell>
          <cell r="F66">
            <v>112.28852309099223</v>
          </cell>
          <cell r="G66">
            <v>95.814350797266513</v>
          </cell>
          <cell r="H66">
            <v>109.61302907952637</v>
          </cell>
          <cell r="I66">
            <v>114.02717096661033</v>
          </cell>
          <cell r="J66">
            <v>103.63636363636364</v>
          </cell>
        </row>
        <row r="67">
          <cell r="B67">
            <v>2013</v>
          </cell>
          <cell r="C67">
            <v>111.2751677852349</v>
          </cell>
          <cell r="D67">
            <v>114.00318254148669</v>
          </cell>
          <cell r="E67">
            <v>134.63241806908769</v>
          </cell>
          <cell r="F67">
            <v>112.20850480109739</v>
          </cell>
          <cell r="G67">
            <v>95.178435839028097</v>
          </cell>
          <cell r="H67">
            <v>109.61302907952637</v>
          </cell>
          <cell r="I67">
            <v>114.02717096661033</v>
          </cell>
          <cell r="J67">
            <v>103.63636363636364</v>
          </cell>
        </row>
        <row r="68">
          <cell r="B68">
            <v>2013</v>
          </cell>
          <cell r="C68">
            <v>111.44295302013423</v>
          </cell>
          <cell r="D68">
            <v>113.66219595362583</v>
          </cell>
          <cell r="E68">
            <v>136.13817537643934</v>
          </cell>
          <cell r="F68">
            <v>112.1970736168267</v>
          </cell>
          <cell r="G68">
            <v>95.453682611996967</v>
          </cell>
          <cell r="H68">
            <v>109.61302907952637</v>
          </cell>
          <cell r="I68">
            <v>114.02717096661033</v>
          </cell>
          <cell r="J68">
            <v>103.63636363636364</v>
          </cell>
        </row>
        <row r="69">
          <cell r="B69">
            <v>2013</v>
          </cell>
          <cell r="C69">
            <v>110.60402684563758</v>
          </cell>
          <cell r="D69">
            <v>113.11661741304842</v>
          </cell>
          <cell r="E69">
            <v>136.40389725420727</v>
          </cell>
          <cell r="F69">
            <v>112.10562414266117</v>
          </cell>
          <cell r="G69">
            <v>95.406226271829922</v>
          </cell>
          <cell r="H69">
            <v>109.61302907952637</v>
          </cell>
          <cell r="I69">
            <v>114.02717096661033</v>
          </cell>
          <cell r="J69">
            <v>103.63636363636364</v>
          </cell>
        </row>
        <row r="70">
          <cell r="B70">
            <v>2013</v>
          </cell>
          <cell r="C70">
            <v>110.29082774049216</v>
          </cell>
          <cell r="D70">
            <v>113.01432143669015</v>
          </cell>
          <cell r="E70">
            <v>134.44261672782488</v>
          </cell>
          <cell r="F70">
            <v>111.4769090077732</v>
          </cell>
          <cell r="G70">
            <v>94.893697798025812</v>
          </cell>
          <cell r="H70">
            <v>109.61302907952637</v>
          </cell>
          <cell r="I70">
            <v>114.02717096661033</v>
          </cell>
          <cell r="J70">
            <v>103.63636363636364</v>
          </cell>
        </row>
        <row r="71">
          <cell r="B71">
            <v>2012</v>
          </cell>
          <cell r="C71">
            <v>110.85011185682326</v>
          </cell>
          <cell r="D71">
            <v>113.08251875426232</v>
          </cell>
          <cell r="E71">
            <v>132.10173351891686</v>
          </cell>
          <cell r="F71">
            <v>111.36259716506629</v>
          </cell>
          <cell r="G71">
            <v>95.491647684130598</v>
          </cell>
          <cell r="H71">
            <v>107.72875742866216</v>
          </cell>
          <cell r="I71">
            <v>113.66441304971777</v>
          </cell>
          <cell r="J71">
            <v>103.63636363636364</v>
          </cell>
        </row>
        <row r="72">
          <cell r="B72">
            <v>2012</v>
          </cell>
          <cell r="C72">
            <v>110.50335570469798</v>
          </cell>
          <cell r="D72">
            <v>113.10525119345306</v>
          </cell>
          <cell r="E72">
            <v>132.36745539668479</v>
          </cell>
          <cell r="F72">
            <v>111.25971650663008</v>
          </cell>
          <cell r="G72">
            <v>95.206909643128327</v>
          </cell>
          <cell r="H72">
            <v>107.72875742866216</v>
          </cell>
          <cell r="I72">
            <v>113.66441304971777</v>
          </cell>
          <cell r="J72">
            <v>103.63636363636364</v>
          </cell>
        </row>
        <row r="73">
          <cell r="B73">
            <v>2012</v>
          </cell>
          <cell r="C73">
            <v>110.67114093959731</v>
          </cell>
          <cell r="D73">
            <v>113.09388497385768</v>
          </cell>
          <cell r="E73">
            <v>133.93647981779071</v>
          </cell>
          <cell r="F73">
            <v>111.14540466392317</v>
          </cell>
          <cell r="G73">
            <v>94.703872437357631</v>
          </cell>
          <cell r="H73">
            <v>107.72875742866216</v>
          </cell>
          <cell r="I73">
            <v>113.66441304971777</v>
          </cell>
          <cell r="J73">
            <v>103.63636363636364</v>
          </cell>
        </row>
        <row r="74">
          <cell r="B74">
            <v>2012</v>
          </cell>
          <cell r="C74">
            <v>110.46979865771812</v>
          </cell>
          <cell r="D74">
            <v>112.13912252784723</v>
          </cell>
          <cell r="E74">
            <v>134.64507149183854</v>
          </cell>
          <cell r="F74">
            <v>110.95107453132144</v>
          </cell>
          <cell r="G74">
            <v>95.130979498861052</v>
          </cell>
          <cell r="H74">
            <v>107.72875742866216</v>
          </cell>
          <cell r="I74">
            <v>113.66441304971777</v>
          </cell>
          <cell r="J74">
            <v>103.63636363636364</v>
          </cell>
        </row>
        <row r="75">
          <cell r="B75">
            <v>2012</v>
          </cell>
          <cell r="C75">
            <v>110.73825503355704</v>
          </cell>
          <cell r="D75">
            <v>111.90043191634462</v>
          </cell>
          <cell r="E75">
            <v>135.03732759711502</v>
          </cell>
          <cell r="F75">
            <v>110.83676268861454</v>
          </cell>
          <cell r="G75">
            <v>95.700455580865608</v>
          </cell>
          <cell r="H75">
            <v>107.72875742866216</v>
          </cell>
          <cell r="I75">
            <v>113.66441304971777</v>
          </cell>
          <cell r="J75">
            <v>103.63636363636364</v>
          </cell>
        </row>
        <row r="76">
          <cell r="B76">
            <v>2012</v>
          </cell>
          <cell r="C76">
            <v>110.01118568232661</v>
          </cell>
          <cell r="D76">
            <v>112.44601045692202</v>
          </cell>
          <cell r="E76">
            <v>130.355561179299</v>
          </cell>
          <cell r="F76">
            <v>110.72245084590763</v>
          </cell>
          <cell r="G76">
            <v>95.652999240698563</v>
          </cell>
          <cell r="H76">
            <v>107.72875742866216</v>
          </cell>
          <cell r="I76">
            <v>113.66441304971777</v>
          </cell>
          <cell r="J76">
            <v>103.63636363636364</v>
          </cell>
        </row>
        <row r="77">
          <cell r="B77">
            <v>2012</v>
          </cell>
          <cell r="C77">
            <v>110.49217002237135</v>
          </cell>
          <cell r="D77">
            <v>113.13934985223914</v>
          </cell>
          <cell r="E77">
            <v>130.05187903327851</v>
          </cell>
          <cell r="F77">
            <v>110.68815729309556</v>
          </cell>
          <cell r="G77">
            <v>95.615034168564918</v>
          </cell>
          <cell r="H77">
            <v>107.72875742866216</v>
          </cell>
          <cell r="I77">
            <v>111.48786554836241</v>
          </cell>
          <cell r="J77">
            <v>103.63636363636364</v>
          </cell>
        </row>
        <row r="78">
          <cell r="B78">
            <v>2012</v>
          </cell>
          <cell r="C78">
            <v>110.45861297539149</v>
          </cell>
          <cell r="D78">
            <v>112.68470106842463</v>
          </cell>
          <cell r="E78">
            <v>132.82297861571556</v>
          </cell>
          <cell r="F78">
            <v>110.56241426611797</v>
          </cell>
          <cell r="G78">
            <v>96.156036446469244</v>
          </cell>
          <cell r="H78">
            <v>107.72875742866216</v>
          </cell>
          <cell r="I78">
            <v>111.48786554836241</v>
          </cell>
          <cell r="J78">
            <v>103.63636363636364</v>
          </cell>
        </row>
        <row r="79">
          <cell r="B79">
            <v>2012</v>
          </cell>
          <cell r="C79">
            <v>110.51454138702461</v>
          </cell>
          <cell r="D79">
            <v>112.04819277108433</v>
          </cell>
          <cell r="E79">
            <v>134.89813994685562</v>
          </cell>
          <cell r="F79">
            <v>110.44810242341106</v>
          </cell>
          <cell r="G79">
            <v>95.273348519362187</v>
          </cell>
          <cell r="H79">
            <v>107.72875742866216</v>
          </cell>
          <cell r="I79">
            <v>111.48786554836241</v>
          </cell>
          <cell r="J79">
            <v>103.63636363636364</v>
          </cell>
        </row>
        <row r="80">
          <cell r="B80">
            <v>2012</v>
          </cell>
          <cell r="C80">
            <v>110.36912751677852</v>
          </cell>
          <cell r="D80">
            <v>112.04819277108433</v>
          </cell>
          <cell r="E80">
            <v>134.72099202834366</v>
          </cell>
          <cell r="F80">
            <v>110.09373571101966</v>
          </cell>
          <cell r="G80">
            <v>95.339787395596048</v>
          </cell>
          <cell r="H80">
            <v>107.72875742866216</v>
          </cell>
          <cell r="I80">
            <v>111.48786554836241</v>
          </cell>
          <cell r="J80">
            <v>103.63636363636364</v>
          </cell>
        </row>
        <row r="81">
          <cell r="B81">
            <v>2012</v>
          </cell>
          <cell r="C81">
            <v>109.46308724832214</v>
          </cell>
          <cell r="D81">
            <v>111.26392361900432</v>
          </cell>
          <cell r="E81">
            <v>133.18992787549033</v>
          </cell>
          <cell r="F81">
            <v>109.88797439414724</v>
          </cell>
          <cell r="G81">
            <v>95.178435839028097</v>
          </cell>
          <cell r="H81">
            <v>107.72875742866216</v>
          </cell>
          <cell r="I81">
            <v>111.48786554836241</v>
          </cell>
          <cell r="J81">
            <v>103.63636363636364</v>
          </cell>
        </row>
        <row r="82">
          <cell r="B82">
            <v>2012</v>
          </cell>
          <cell r="C82">
            <v>109.01565995525726</v>
          </cell>
          <cell r="D82">
            <v>110.63878154125938</v>
          </cell>
          <cell r="E82">
            <v>131.82335821839808</v>
          </cell>
          <cell r="F82">
            <v>109.6707818930041</v>
          </cell>
          <cell r="G82">
            <v>94.561503416856496</v>
          </cell>
          <cell r="H82">
            <v>107.72875742866216</v>
          </cell>
          <cell r="I82">
            <v>111.48786554836241</v>
          </cell>
          <cell r="J82">
            <v>103.63636363636364</v>
          </cell>
        </row>
        <row r="83">
          <cell r="B83">
            <v>2011</v>
          </cell>
          <cell r="C83">
            <v>109.39597315436241</v>
          </cell>
          <cell r="D83">
            <v>110.53648556490111</v>
          </cell>
          <cell r="E83">
            <v>128.79919018094395</v>
          </cell>
          <cell r="F83">
            <v>109.48788294467306</v>
          </cell>
          <cell r="G83">
            <v>95.482156416097197</v>
          </cell>
          <cell r="H83">
            <v>105.92795898924828</v>
          </cell>
          <cell r="I83">
            <v>111.12510763146985</v>
          </cell>
          <cell r="J83">
            <v>103.63636363636364</v>
          </cell>
        </row>
        <row r="84">
          <cell r="B84">
            <v>2011</v>
          </cell>
          <cell r="C84">
            <v>108.95973154362416</v>
          </cell>
          <cell r="D84">
            <v>110.22959763582632</v>
          </cell>
          <cell r="E84">
            <v>128.90041756295076</v>
          </cell>
          <cell r="F84">
            <v>109.38500228623685</v>
          </cell>
          <cell r="G84">
            <v>94.922171602126042</v>
          </cell>
          <cell r="H84">
            <v>105.92795898924828</v>
          </cell>
          <cell r="I84">
            <v>108.82737506776796</v>
          </cell>
          <cell r="J84">
            <v>103.63636363636364</v>
          </cell>
        </row>
        <row r="85">
          <cell r="B85">
            <v>2011</v>
          </cell>
          <cell r="C85">
            <v>108.65771812080536</v>
          </cell>
          <cell r="D85">
            <v>109.92270970675153</v>
          </cell>
          <cell r="E85">
            <v>127.40731367834999</v>
          </cell>
          <cell r="F85">
            <v>109.27069044352994</v>
          </cell>
          <cell r="G85">
            <v>94.608959757023541</v>
          </cell>
          <cell r="H85">
            <v>105.92795898924828</v>
          </cell>
          <cell r="I85">
            <v>108.82737506776796</v>
          </cell>
          <cell r="J85">
            <v>103.63636363636364</v>
          </cell>
        </row>
        <row r="86">
          <cell r="B86">
            <v>2011</v>
          </cell>
          <cell r="C86">
            <v>108.40044742729306</v>
          </cell>
          <cell r="D86">
            <v>109.52489202091384</v>
          </cell>
          <cell r="E86">
            <v>127.24281918258889</v>
          </cell>
          <cell r="F86">
            <v>109.17924096936441</v>
          </cell>
          <cell r="G86">
            <v>94.684889901290816</v>
          </cell>
          <cell r="H86">
            <v>105.92795898924828</v>
          </cell>
          <cell r="I86">
            <v>108.82737506776796</v>
          </cell>
          <cell r="J86">
            <v>103.63636363636364</v>
          </cell>
        </row>
        <row r="87">
          <cell r="B87">
            <v>2011</v>
          </cell>
          <cell r="C87">
            <v>108.47874720357942</v>
          </cell>
          <cell r="D87">
            <v>109.29756762900659</v>
          </cell>
          <cell r="E87">
            <v>126.34442616727824</v>
          </cell>
          <cell r="F87">
            <v>109.07636031092821</v>
          </cell>
          <cell r="G87">
            <v>95.292331055429003</v>
          </cell>
          <cell r="H87">
            <v>105.92795898924828</v>
          </cell>
          <cell r="I87">
            <v>108.82737506776796</v>
          </cell>
          <cell r="J87">
            <v>103.63636363636364</v>
          </cell>
        </row>
        <row r="88">
          <cell r="B88">
            <v>2011</v>
          </cell>
          <cell r="C88">
            <v>107.91946308724832</v>
          </cell>
          <cell r="D88">
            <v>109.46806092293703</v>
          </cell>
          <cell r="E88">
            <v>125.83828925724409</v>
          </cell>
          <cell r="F88">
            <v>108.9620484682213</v>
          </cell>
          <cell r="G88">
            <v>95.320804859529233</v>
          </cell>
          <cell r="H88">
            <v>105.92795898924828</v>
          </cell>
          <cell r="I88">
            <v>108.82737506776796</v>
          </cell>
          <cell r="J88">
            <v>103.63636363636364</v>
          </cell>
        </row>
        <row r="89">
          <cell r="B89">
            <v>2011</v>
          </cell>
          <cell r="C89">
            <v>108.40044742729306</v>
          </cell>
          <cell r="D89">
            <v>109.6271879972721</v>
          </cell>
          <cell r="E89">
            <v>125.85094267999494</v>
          </cell>
          <cell r="F89">
            <v>108.88203017832647</v>
          </cell>
          <cell r="G89">
            <v>95.425208807896738</v>
          </cell>
          <cell r="H89">
            <v>105.92795898924828</v>
          </cell>
          <cell r="I89">
            <v>108.82737506776796</v>
          </cell>
          <cell r="J89">
            <v>103.63636363636364</v>
          </cell>
        </row>
        <row r="90">
          <cell r="B90">
            <v>2011</v>
          </cell>
          <cell r="C90">
            <v>108.31096196868008</v>
          </cell>
          <cell r="D90">
            <v>109.3543987269834</v>
          </cell>
          <cell r="E90">
            <v>126.49626724028849</v>
          </cell>
          <cell r="F90">
            <v>108.77914951989025</v>
          </cell>
          <cell r="G90">
            <v>95.662490508731963</v>
          </cell>
          <cell r="H90">
            <v>105.92795898924828</v>
          </cell>
          <cell r="I90">
            <v>108.82737506776796</v>
          </cell>
          <cell r="J90">
            <v>103.63636363636364</v>
          </cell>
        </row>
        <row r="91">
          <cell r="B91">
            <v>2011</v>
          </cell>
          <cell r="C91">
            <v>108.25503355704697</v>
          </cell>
          <cell r="D91">
            <v>108.26324164582859</v>
          </cell>
          <cell r="E91">
            <v>128.10325192964697</v>
          </cell>
          <cell r="F91">
            <v>108.66483767718336</v>
          </cell>
          <cell r="G91">
            <v>95.216400911161728</v>
          </cell>
          <cell r="H91">
            <v>105.92795898924828</v>
          </cell>
          <cell r="I91">
            <v>108.82737506776796</v>
          </cell>
          <cell r="J91">
            <v>103.63636363636364</v>
          </cell>
        </row>
        <row r="92">
          <cell r="B92">
            <v>2011</v>
          </cell>
          <cell r="C92">
            <v>107.88590604026845</v>
          </cell>
          <cell r="D92">
            <v>108.09274835189815</v>
          </cell>
          <cell r="E92">
            <v>126.50892066303935</v>
          </cell>
          <cell r="F92">
            <v>108.65340649291267</v>
          </cell>
          <cell r="G92">
            <v>95.453682611996967</v>
          </cell>
          <cell r="H92">
            <v>105.92795898924828</v>
          </cell>
          <cell r="I92">
            <v>108.82737506776796</v>
          </cell>
          <cell r="J92">
            <v>103.63636363636364</v>
          </cell>
        </row>
        <row r="93">
          <cell r="B93">
            <v>2011</v>
          </cell>
          <cell r="C93">
            <v>107.01342281879194</v>
          </cell>
          <cell r="D93">
            <v>107.18345078426914</v>
          </cell>
          <cell r="E93">
            <v>123.51005947108693</v>
          </cell>
          <cell r="F93">
            <v>108.42478280749886</v>
          </cell>
          <cell r="G93">
            <v>95.349278663629462</v>
          </cell>
          <cell r="H93">
            <v>105.92795898924828</v>
          </cell>
          <cell r="I93">
            <v>108.82737506776796</v>
          </cell>
          <cell r="J93">
            <v>103.63636363636364</v>
          </cell>
        </row>
        <row r="94">
          <cell r="B94">
            <v>2011</v>
          </cell>
          <cell r="C94">
            <v>106.51006711409396</v>
          </cell>
          <cell r="D94">
            <v>106.85383041600363</v>
          </cell>
          <cell r="E94">
            <v>122.18145008224725</v>
          </cell>
          <cell r="F94">
            <v>108.20759030635574</v>
          </cell>
          <cell r="G94">
            <v>94.599468488990127</v>
          </cell>
          <cell r="H94">
            <v>105.92795898924828</v>
          </cell>
          <cell r="I94">
            <v>108.82737506776796</v>
          </cell>
          <cell r="J94">
            <v>103.63636363636364</v>
          </cell>
        </row>
        <row r="95">
          <cell r="B95">
            <v>2010</v>
          </cell>
          <cell r="C95">
            <v>106.76733780760625</v>
          </cell>
          <cell r="D95">
            <v>107.01295749033871</v>
          </cell>
          <cell r="E95">
            <v>117.866632924206</v>
          </cell>
          <cell r="F95">
            <v>108.13900320073159</v>
          </cell>
          <cell r="G95">
            <v>95.918754745634018</v>
          </cell>
          <cell r="H95">
            <v>104.36283627455428</v>
          </cell>
          <cell r="I95">
            <v>107.13477054565169</v>
          </cell>
          <cell r="J95">
            <v>103.63636363636364</v>
          </cell>
        </row>
        <row r="96">
          <cell r="B96">
            <v>2010</v>
          </cell>
          <cell r="C96">
            <v>106.28635346756151</v>
          </cell>
          <cell r="D96">
            <v>106.83109797681291</v>
          </cell>
          <cell r="E96">
            <v>115.65228394280653</v>
          </cell>
          <cell r="F96">
            <v>108.03612254229537</v>
          </cell>
          <cell r="G96">
            <v>95.472665148063783</v>
          </cell>
          <cell r="H96">
            <v>104.36283627455428</v>
          </cell>
          <cell r="I96">
            <v>107.13477054565169</v>
          </cell>
          <cell r="J96">
            <v>103.63636363636364</v>
          </cell>
        </row>
        <row r="97">
          <cell r="B97">
            <v>2010</v>
          </cell>
          <cell r="C97">
            <v>106.16331096196868</v>
          </cell>
          <cell r="D97">
            <v>106.35371675380767</v>
          </cell>
          <cell r="E97">
            <v>114.55143616348222</v>
          </cell>
          <cell r="F97">
            <v>107.92181069958848</v>
          </cell>
          <cell r="G97">
            <v>95.681473044798793</v>
          </cell>
          <cell r="H97">
            <v>104.36283627455428</v>
          </cell>
          <cell r="I97">
            <v>107.13477054565169</v>
          </cell>
          <cell r="J97">
            <v>103.63636363636364</v>
          </cell>
        </row>
        <row r="98">
          <cell r="B98">
            <v>2010</v>
          </cell>
          <cell r="C98">
            <v>106.02908277404921</v>
          </cell>
          <cell r="D98">
            <v>106.25142077744941</v>
          </cell>
          <cell r="E98">
            <v>113.48854865241047</v>
          </cell>
          <cell r="F98">
            <v>107.97896662094192</v>
          </cell>
          <cell r="G98">
            <v>95.757403189066054</v>
          </cell>
          <cell r="H98">
            <v>104.36283627455428</v>
          </cell>
          <cell r="I98">
            <v>107.13477054565169</v>
          </cell>
          <cell r="J98">
            <v>103.63636363636364</v>
          </cell>
        </row>
        <row r="99">
          <cell r="B99">
            <v>2010</v>
          </cell>
          <cell r="C99">
            <v>106.10738255033556</v>
          </cell>
          <cell r="D99">
            <v>106.22868833825869</v>
          </cell>
          <cell r="E99">
            <v>112.90649120587119</v>
          </cell>
          <cell r="F99">
            <v>107.81893004115226</v>
          </cell>
          <cell r="G99">
            <v>96.440774487471529</v>
          </cell>
          <cell r="H99">
            <v>104.36283627455428</v>
          </cell>
          <cell r="I99">
            <v>107.13477054565169</v>
          </cell>
          <cell r="J99">
            <v>103.63636363636364</v>
          </cell>
        </row>
        <row r="100">
          <cell r="B100">
            <v>2010</v>
          </cell>
          <cell r="C100">
            <v>105.86129753914989</v>
          </cell>
          <cell r="D100">
            <v>107.17208456467378</v>
          </cell>
          <cell r="E100">
            <v>112.91914462862204</v>
          </cell>
          <cell r="F100">
            <v>107.67032464563329</v>
          </cell>
          <cell r="G100">
            <v>96.440774487471529</v>
          </cell>
          <cell r="H100">
            <v>104.36283627455428</v>
          </cell>
          <cell r="I100">
            <v>107.13477054565169</v>
          </cell>
          <cell r="J100">
            <v>103.63636363636364</v>
          </cell>
        </row>
        <row r="101">
          <cell r="B101">
            <v>2010</v>
          </cell>
          <cell r="C101">
            <v>106.16331096196868</v>
          </cell>
          <cell r="D101">
            <v>107.75176176403728</v>
          </cell>
          <cell r="E101">
            <v>112.90649120587119</v>
          </cell>
          <cell r="F101">
            <v>107.68175582990398</v>
          </cell>
          <cell r="G101">
            <v>96.393318147304484</v>
          </cell>
          <cell r="H101">
            <v>104.36283627455428</v>
          </cell>
          <cell r="I101">
            <v>107.13477054565169</v>
          </cell>
          <cell r="J101">
            <v>103.63636363636364</v>
          </cell>
        </row>
        <row r="102">
          <cell r="B102">
            <v>2010</v>
          </cell>
          <cell r="C102">
            <v>106.17449664429529</v>
          </cell>
          <cell r="D102">
            <v>107.92225505796772</v>
          </cell>
          <cell r="E102">
            <v>113.64038972542072</v>
          </cell>
          <cell r="F102">
            <v>107.57887517146776</v>
          </cell>
          <cell r="G102">
            <v>96.535687167805619</v>
          </cell>
          <cell r="H102">
            <v>104.36283627455428</v>
          </cell>
          <cell r="I102">
            <v>107.13477054565169</v>
          </cell>
          <cell r="J102">
            <v>103.63636363636364</v>
          </cell>
        </row>
        <row r="103">
          <cell r="B103">
            <v>2010</v>
          </cell>
          <cell r="C103">
            <v>106.05145413870245</v>
          </cell>
          <cell r="D103">
            <v>107.63809956808365</v>
          </cell>
          <cell r="E103">
            <v>112.66607617360496</v>
          </cell>
          <cell r="F103">
            <v>107.48742569730224</v>
          </cell>
          <cell r="G103">
            <v>96.127562642369014</v>
          </cell>
          <cell r="H103">
            <v>104.36283627455428</v>
          </cell>
          <cell r="I103">
            <v>107.13477054565169</v>
          </cell>
          <cell r="J103">
            <v>103.63636363636364</v>
          </cell>
        </row>
        <row r="104">
          <cell r="B104">
            <v>2010</v>
          </cell>
          <cell r="C104">
            <v>105.78299776286353</v>
          </cell>
          <cell r="D104">
            <v>107.22891566265059</v>
          </cell>
          <cell r="E104">
            <v>109.67986840440339</v>
          </cell>
          <cell r="F104">
            <v>107.38454503886602</v>
          </cell>
          <cell r="G104">
            <v>96.364844343204254</v>
          </cell>
          <cell r="H104">
            <v>104.36283627455428</v>
          </cell>
          <cell r="I104">
            <v>107.13477054565169</v>
          </cell>
          <cell r="J104">
            <v>103.63636363636364</v>
          </cell>
        </row>
        <row r="105">
          <cell r="B105">
            <v>2010</v>
          </cell>
          <cell r="C105">
            <v>105.26845637583892</v>
          </cell>
          <cell r="D105">
            <v>106.85383041600363</v>
          </cell>
          <cell r="E105">
            <v>107.44021257750221</v>
          </cell>
          <cell r="F105">
            <v>107.11019661636945</v>
          </cell>
          <cell r="G105">
            <v>96.507213363705389</v>
          </cell>
          <cell r="H105">
            <v>104.36283627455428</v>
          </cell>
          <cell r="I105">
            <v>107.13477054565169</v>
          </cell>
          <cell r="J105">
            <v>103.63636363636364</v>
          </cell>
        </row>
        <row r="106">
          <cell r="B106">
            <v>2010</v>
          </cell>
          <cell r="C106">
            <v>104.68680089485458</v>
          </cell>
          <cell r="D106">
            <v>106.77426687883609</v>
          </cell>
          <cell r="E106">
            <v>107.42755915475136</v>
          </cell>
          <cell r="F106">
            <v>106.87014174668495</v>
          </cell>
          <cell r="G106">
            <v>96.108580106302199</v>
          </cell>
          <cell r="H106">
            <v>104.36283627455428</v>
          </cell>
          <cell r="I106">
            <v>107.13477054565169</v>
          </cell>
          <cell r="J106">
            <v>103.63636363636364</v>
          </cell>
        </row>
        <row r="107">
          <cell r="B107">
            <v>2009</v>
          </cell>
          <cell r="C107">
            <v>104.92170022371364</v>
          </cell>
          <cell r="D107">
            <v>105.76267333484883</v>
          </cell>
          <cell r="E107">
            <v>104.73238010881943</v>
          </cell>
          <cell r="F107">
            <v>106.8015546410608</v>
          </cell>
          <cell r="G107">
            <v>96.649582384206525</v>
          </cell>
          <cell r="H107">
            <v>103.12427981672185</v>
          </cell>
          <cell r="I107">
            <v>106.6508275664126</v>
          </cell>
          <cell r="J107">
            <v>100</v>
          </cell>
        </row>
        <row r="108">
          <cell r="B108">
            <v>2009</v>
          </cell>
          <cell r="C108">
            <v>104.64205816554809</v>
          </cell>
          <cell r="D108">
            <v>105.88770175039781</v>
          </cell>
          <cell r="E108">
            <v>105.12463621409591</v>
          </cell>
          <cell r="F108">
            <v>106.68724279835391</v>
          </cell>
          <cell r="G108">
            <v>95.766894457099468</v>
          </cell>
          <cell r="H108">
            <v>103.12427981672185</v>
          </cell>
          <cell r="I108">
            <v>106.6508275664126</v>
          </cell>
          <cell r="J108">
            <v>100</v>
          </cell>
        </row>
        <row r="109">
          <cell r="B109">
            <v>2009</v>
          </cell>
          <cell r="C109">
            <v>104.496644295302</v>
          </cell>
          <cell r="D109">
            <v>105.81950443282564</v>
          </cell>
          <cell r="E109">
            <v>103.12539541946096</v>
          </cell>
          <cell r="F109">
            <v>106.58436213991769</v>
          </cell>
          <cell r="G109">
            <v>96.118071374335614</v>
          </cell>
          <cell r="H109">
            <v>103.12427981672185</v>
          </cell>
          <cell r="I109">
            <v>106.6508275664126</v>
          </cell>
          <cell r="J109">
            <v>100</v>
          </cell>
        </row>
        <row r="110">
          <cell r="B110">
            <v>2009</v>
          </cell>
          <cell r="C110">
            <v>104.39597315436241</v>
          </cell>
          <cell r="D110">
            <v>105.36485564901113</v>
          </cell>
          <cell r="E110">
            <v>103.36581045172719</v>
          </cell>
          <cell r="F110">
            <v>106.58436213991769</v>
          </cell>
          <cell r="G110">
            <v>96.583143507972665</v>
          </cell>
          <cell r="H110">
            <v>103.12427981672185</v>
          </cell>
          <cell r="I110">
            <v>106.6508275664126</v>
          </cell>
          <cell r="J110">
            <v>100</v>
          </cell>
        </row>
        <row r="111">
          <cell r="B111">
            <v>2009</v>
          </cell>
          <cell r="C111">
            <v>104.65324384787472</v>
          </cell>
          <cell r="D111">
            <v>104.88747442600591</v>
          </cell>
          <cell r="E111">
            <v>104.13766923952929</v>
          </cell>
          <cell r="F111">
            <v>106.3328760859625</v>
          </cell>
          <cell r="G111">
            <v>97.171602126044036</v>
          </cell>
          <cell r="H111">
            <v>103.12427981672185</v>
          </cell>
          <cell r="I111">
            <v>106.6508275664126</v>
          </cell>
          <cell r="J111">
            <v>100</v>
          </cell>
        </row>
        <row r="112">
          <cell r="B112">
            <v>2009</v>
          </cell>
          <cell r="C112">
            <v>104.11633109619686</v>
          </cell>
          <cell r="D112">
            <v>105.66037735849056</v>
          </cell>
          <cell r="E112">
            <v>102.20169555864861</v>
          </cell>
          <cell r="F112">
            <v>106.08139003200731</v>
          </cell>
          <cell r="G112">
            <v>97.067198177676545</v>
          </cell>
          <cell r="H112">
            <v>103.12427981672185</v>
          </cell>
          <cell r="I112">
            <v>106.6508275664126</v>
          </cell>
          <cell r="J112">
            <v>100</v>
          </cell>
        </row>
        <row r="113">
          <cell r="B113">
            <v>2009</v>
          </cell>
          <cell r="C113">
            <v>104.58612975391499</v>
          </cell>
          <cell r="D113">
            <v>106.39918163218913</v>
          </cell>
          <cell r="E113">
            <v>103.18866253321524</v>
          </cell>
          <cell r="F113">
            <v>105.95564700502972</v>
          </cell>
          <cell r="G113">
            <v>97.143128321943806</v>
          </cell>
          <cell r="H113">
            <v>103.12427981672185</v>
          </cell>
          <cell r="I113">
            <v>105.32098096118889</v>
          </cell>
          <cell r="J113">
            <v>100</v>
          </cell>
        </row>
        <row r="114">
          <cell r="B114">
            <v>2009</v>
          </cell>
          <cell r="C114">
            <v>104.45190156599551</v>
          </cell>
          <cell r="D114">
            <v>106.99022505114799</v>
          </cell>
          <cell r="E114">
            <v>100.0253068455017</v>
          </cell>
          <cell r="F114">
            <v>105.79561042524006</v>
          </cell>
          <cell r="G114">
            <v>97.456340167046321</v>
          </cell>
          <cell r="H114">
            <v>103.12427981672185</v>
          </cell>
          <cell r="I114">
            <v>105.32098096118889</v>
          </cell>
          <cell r="J114">
            <v>100</v>
          </cell>
        </row>
        <row r="115">
          <cell r="B115">
            <v>2009</v>
          </cell>
          <cell r="C115">
            <v>104.29530201342281</v>
          </cell>
          <cell r="D115">
            <v>106.67197090247782</v>
          </cell>
          <cell r="E115">
            <v>99.83550550423891</v>
          </cell>
          <cell r="F115">
            <v>105.64700502972107</v>
          </cell>
          <cell r="G115">
            <v>97.171602126044036</v>
          </cell>
          <cell r="H115">
            <v>103.12427981672185</v>
          </cell>
          <cell r="I115">
            <v>105.32098096118889</v>
          </cell>
          <cell r="J115">
            <v>100</v>
          </cell>
        </row>
        <row r="116">
          <cell r="B116">
            <v>2009</v>
          </cell>
          <cell r="C116">
            <v>104.12751677852349</v>
          </cell>
          <cell r="D116">
            <v>106.60377358490565</v>
          </cell>
          <cell r="E116">
            <v>99.848158926989754</v>
          </cell>
          <cell r="F116">
            <v>105.21262002743484</v>
          </cell>
          <cell r="G116">
            <v>97.532270311313596</v>
          </cell>
          <cell r="H116">
            <v>103.12427981672185</v>
          </cell>
          <cell r="I116">
            <v>105.32098096118889</v>
          </cell>
          <cell r="J116">
            <v>100</v>
          </cell>
        </row>
        <row r="117">
          <cell r="B117">
            <v>2009</v>
          </cell>
          <cell r="C117">
            <v>103.93736017897091</v>
          </cell>
          <cell r="D117">
            <v>106.75153443964537</v>
          </cell>
          <cell r="E117">
            <v>101.88535998987726</v>
          </cell>
          <cell r="F117">
            <v>104.94970278920896</v>
          </cell>
          <cell r="G117">
            <v>97.674639331814731</v>
          </cell>
          <cell r="H117">
            <v>103.12427981672185</v>
          </cell>
          <cell r="I117">
            <v>105.32098096118889</v>
          </cell>
          <cell r="J117">
            <v>100</v>
          </cell>
        </row>
        <row r="118">
          <cell r="B118">
            <v>2009</v>
          </cell>
          <cell r="C118">
            <v>103.54586129753915</v>
          </cell>
          <cell r="D118">
            <v>106.70606956126392</v>
          </cell>
          <cell r="E118">
            <v>101.32860938883968</v>
          </cell>
          <cell r="F118">
            <v>104.70964791952446</v>
          </cell>
          <cell r="G118">
            <v>97.257023538344725</v>
          </cell>
          <cell r="H118">
            <v>103.12427981672185</v>
          </cell>
          <cell r="I118">
            <v>105.32098096118889</v>
          </cell>
          <cell r="J118">
            <v>100</v>
          </cell>
        </row>
        <row r="119">
          <cell r="B119">
            <v>2008</v>
          </cell>
          <cell r="C119">
            <v>103.97091722595077</v>
          </cell>
          <cell r="D119">
            <v>106.05819504432826</v>
          </cell>
          <cell r="E119">
            <v>103.58091863849171</v>
          </cell>
          <cell r="F119">
            <v>104.74394147233653</v>
          </cell>
          <cell r="G119">
            <v>97.731586940015191</v>
          </cell>
          <cell r="H119">
            <v>101.59914712153518</v>
          </cell>
          <cell r="I119">
            <v>105.32098096118889</v>
          </cell>
          <cell r="J119">
            <v>100</v>
          </cell>
        </row>
        <row r="120">
          <cell r="B120">
            <v>2008</v>
          </cell>
          <cell r="C120">
            <v>104.22818791946308</v>
          </cell>
          <cell r="D120">
            <v>106.01273016594681</v>
          </cell>
          <cell r="E120">
            <v>109.75578894090852</v>
          </cell>
          <cell r="F120">
            <v>104.57247370827618</v>
          </cell>
          <cell r="G120">
            <v>97.304479878511771</v>
          </cell>
          <cell r="H120">
            <v>101.59914712153518</v>
          </cell>
          <cell r="I120">
            <v>105.32098096118889</v>
          </cell>
          <cell r="J120">
            <v>100</v>
          </cell>
        </row>
        <row r="121">
          <cell r="B121">
            <v>2008</v>
          </cell>
          <cell r="C121">
            <v>104.72035794183445</v>
          </cell>
          <cell r="D121">
            <v>106.1945896794726</v>
          </cell>
          <cell r="E121">
            <v>116.13311400733899</v>
          </cell>
          <cell r="F121">
            <v>104.40100594421581</v>
          </cell>
          <cell r="G121">
            <v>97.522779043280181</v>
          </cell>
          <cell r="H121">
            <v>101.59914712153518</v>
          </cell>
          <cell r="I121">
            <v>105.32098096118889</v>
          </cell>
          <cell r="J121">
            <v>100</v>
          </cell>
        </row>
        <row r="122">
          <cell r="B122">
            <v>2008</v>
          </cell>
          <cell r="C122">
            <v>104.77628635346755</v>
          </cell>
          <cell r="D122">
            <v>105.68310979768128</v>
          </cell>
          <cell r="E122">
            <v>120.65038592939391</v>
          </cell>
          <cell r="F122">
            <v>104.24096936442615</v>
          </cell>
          <cell r="G122">
            <v>97.892938496583142</v>
          </cell>
          <cell r="H122">
            <v>101.59914712153518</v>
          </cell>
          <cell r="I122">
            <v>105.32098096118889</v>
          </cell>
          <cell r="J122">
            <v>100</v>
          </cell>
        </row>
        <row r="123">
          <cell r="B123">
            <v>2008</v>
          </cell>
          <cell r="C123">
            <v>104.84340044742729</v>
          </cell>
          <cell r="D123">
            <v>105.60354626051375</v>
          </cell>
          <cell r="E123">
            <v>121.06794888017208</v>
          </cell>
          <cell r="F123">
            <v>104.00091449474165</v>
          </cell>
          <cell r="G123">
            <v>98.557327258921788</v>
          </cell>
          <cell r="H123">
            <v>101.59914712153518</v>
          </cell>
          <cell r="I123">
            <v>105.32098096118889</v>
          </cell>
          <cell r="J123">
            <v>100</v>
          </cell>
        </row>
        <row r="124">
          <cell r="B124">
            <v>2008</v>
          </cell>
          <cell r="C124">
            <v>104.87695749440715</v>
          </cell>
          <cell r="D124">
            <v>106.86519663559899</v>
          </cell>
          <cell r="E124">
            <v>125.14235100594711</v>
          </cell>
          <cell r="F124">
            <v>103.74942844078646</v>
          </cell>
          <cell r="G124">
            <v>98.329536826119977</v>
          </cell>
          <cell r="H124">
            <v>101.59914712153518</v>
          </cell>
          <cell r="I124">
            <v>105.32098096118889</v>
          </cell>
          <cell r="J124">
            <v>100</v>
          </cell>
        </row>
        <row r="125">
          <cell r="B125">
            <v>2008</v>
          </cell>
          <cell r="C125">
            <v>105.1006711409396</v>
          </cell>
          <cell r="D125">
            <v>106.78563309843146</v>
          </cell>
          <cell r="E125">
            <v>124.91458939643174</v>
          </cell>
          <cell r="F125">
            <v>103.79515317786922</v>
          </cell>
          <cell r="G125">
            <v>98.490888382687928</v>
          </cell>
          <cell r="H125">
            <v>101.59914712153518</v>
          </cell>
          <cell r="I125">
            <v>104.35309500271073</v>
          </cell>
          <cell r="J125">
            <v>100</v>
          </cell>
        </row>
        <row r="126">
          <cell r="B126">
            <v>2008</v>
          </cell>
          <cell r="C126">
            <v>104.72035794183445</v>
          </cell>
          <cell r="D126">
            <v>106.58104114571493</v>
          </cell>
          <cell r="E126">
            <v>120.67569277489561</v>
          </cell>
          <cell r="F126">
            <v>103.62368541380887</v>
          </cell>
          <cell r="G126">
            <v>98.899012908124533</v>
          </cell>
          <cell r="H126">
            <v>101.59914712153518</v>
          </cell>
          <cell r="I126">
            <v>104.35309500271073</v>
          </cell>
          <cell r="J126">
            <v>100</v>
          </cell>
        </row>
        <row r="127">
          <cell r="B127">
            <v>2008</v>
          </cell>
          <cell r="C127">
            <v>104.16107382550335</v>
          </cell>
          <cell r="D127">
            <v>105.5580813821323</v>
          </cell>
          <cell r="E127">
            <v>115.86739212957104</v>
          </cell>
          <cell r="F127">
            <v>103.4522176497485</v>
          </cell>
          <cell r="G127">
            <v>98.566818526955203</v>
          </cell>
          <cell r="H127">
            <v>101.59914712153518</v>
          </cell>
          <cell r="I127">
            <v>102.05615970915585</v>
          </cell>
          <cell r="J127">
            <v>100</v>
          </cell>
        </row>
        <row r="128">
          <cell r="B128">
            <v>2008</v>
          </cell>
          <cell r="C128">
            <v>103.81431767337807</v>
          </cell>
          <cell r="D128">
            <v>104.86474198681518</v>
          </cell>
          <cell r="E128">
            <v>114.66531696823991</v>
          </cell>
          <cell r="F128">
            <v>103.38363054412437</v>
          </cell>
          <cell r="G128">
            <v>98.917995444191348</v>
          </cell>
          <cell r="H128">
            <v>101.59914712153518</v>
          </cell>
          <cell r="I128">
            <v>102.05615970915585</v>
          </cell>
          <cell r="J128">
            <v>100</v>
          </cell>
        </row>
        <row r="129">
          <cell r="B129">
            <v>2008</v>
          </cell>
          <cell r="C129">
            <v>103.04250559284115</v>
          </cell>
          <cell r="D129">
            <v>104.41009320300067</v>
          </cell>
          <cell r="E129">
            <v>111.66645577628748</v>
          </cell>
          <cell r="F129">
            <v>103.16643804298124</v>
          </cell>
          <cell r="G129">
            <v>99.155277145026574</v>
          </cell>
          <cell r="H129">
            <v>101.59914712153518</v>
          </cell>
          <cell r="I129">
            <v>102.05615970915585</v>
          </cell>
          <cell r="J129">
            <v>100</v>
          </cell>
        </row>
        <row r="130">
          <cell r="B130">
            <v>2008</v>
          </cell>
          <cell r="C130">
            <v>102.81879194630872</v>
          </cell>
          <cell r="D130">
            <v>104.20550125028416</v>
          </cell>
          <cell r="E130">
            <v>112.29912691383019</v>
          </cell>
          <cell r="F130">
            <v>102.94924554183812</v>
          </cell>
          <cell r="G130">
            <v>98.823082763857258</v>
          </cell>
          <cell r="H130">
            <v>101.59914712153518</v>
          </cell>
          <cell r="I130">
            <v>102.05615970915585</v>
          </cell>
          <cell r="J130">
            <v>100</v>
          </cell>
        </row>
        <row r="131">
          <cell r="B131">
            <v>2007</v>
          </cell>
          <cell r="C131">
            <v>102.94183445190156</v>
          </cell>
          <cell r="D131">
            <v>102.73925892248238</v>
          </cell>
          <cell r="E131">
            <v>111.40073389851955</v>
          </cell>
          <cell r="F131">
            <v>102.93781435756743</v>
          </cell>
          <cell r="G131">
            <v>99.373576309794984</v>
          </cell>
          <cell r="H131">
            <v>100</v>
          </cell>
          <cell r="I131">
            <v>102.05615970915585</v>
          </cell>
          <cell r="J131">
            <v>100</v>
          </cell>
        </row>
        <row r="132">
          <cell r="B132">
            <v>2007</v>
          </cell>
          <cell r="C132">
            <v>102.56152125279641</v>
          </cell>
          <cell r="D132">
            <v>102.10275062514208</v>
          </cell>
          <cell r="E132">
            <v>110.83132987473111</v>
          </cell>
          <cell r="F132">
            <v>102.67489711934157</v>
          </cell>
          <cell r="G132">
            <v>99.098329536826114</v>
          </cell>
          <cell r="H132">
            <v>100</v>
          </cell>
          <cell r="I132">
            <v>102.05615970915585</v>
          </cell>
          <cell r="J132">
            <v>100</v>
          </cell>
        </row>
        <row r="133">
          <cell r="B133">
            <v>2007</v>
          </cell>
          <cell r="C133">
            <v>102.00223713646531</v>
          </cell>
          <cell r="D133">
            <v>101.42077744942031</v>
          </cell>
          <cell r="E133">
            <v>106.41528533468303</v>
          </cell>
          <cell r="F133">
            <v>102.40054869684499</v>
          </cell>
          <cell r="G133">
            <v>98.728170083523153</v>
          </cell>
          <cell r="H133">
            <v>100</v>
          </cell>
          <cell r="I133">
            <v>102.05615970915585</v>
          </cell>
          <cell r="J133">
            <v>100</v>
          </cell>
        </row>
        <row r="134">
          <cell r="B134">
            <v>2007</v>
          </cell>
          <cell r="C134">
            <v>101.74496644295301</v>
          </cell>
          <cell r="D134">
            <v>100.89793134803364</v>
          </cell>
          <cell r="E134">
            <v>105.66873339238263</v>
          </cell>
          <cell r="F134">
            <v>102.21764974851394</v>
          </cell>
          <cell r="G134">
            <v>99.250189825360664</v>
          </cell>
          <cell r="H134">
            <v>100</v>
          </cell>
          <cell r="I134">
            <v>102.05615970915585</v>
          </cell>
          <cell r="J134">
            <v>100</v>
          </cell>
        </row>
        <row r="135">
          <cell r="B135">
            <v>2007</v>
          </cell>
          <cell r="C135">
            <v>101.63310961968679</v>
          </cell>
          <cell r="D135">
            <v>100.35235280745624</v>
          </cell>
          <cell r="E135">
            <v>104.99810198658737</v>
          </cell>
          <cell r="F135">
            <v>101.92043895747599</v>
          </cell>
          <cell r="G135">
            <v>99.75322703113136</v>
          </cell>
          <cell r="H135">
            <v>100</v>
          </cell>
          <cell r="I135">
            <v>102.05615970915585</v>
          </cell>
          <cell r="J135">
            <v>100</v>
          </cell>
        </row>
        <row r="136">
          <cell r="B136">
            <v>2007</v>
          </cell>
          <cell r="C136">
            <v>101.21923937360178</v>
          </cell>
          <cell r="D136">
            <v>100.47738122300522</v>
          </cell>
          <cell r="E136">
            <v>105.56750601037581</v>
          </cell>
          <cell r="F136">
            <v>101.61179698216735</v>
          </cell>
          <cell r="G136">
            <v>99.924069855732725</v>
          </cell>
          <cell r="H136">
            <v>100</v>
          </cell>
          <cell r="I136">
            <v>102.05615970915585</v>
          </cell>
          <cell r="J136">
            <v>100</v>
          </cell>
        </row>
        <row r="137">
          <cell r="B137">
            <v>2007</v>
          </cell>
          <cell r="C137">
            <v>101.47651006711409</v>
          </cell>
          <cell r="D137">
            <v>101.17072061832233</v>
          </cell>
          <cell r="E137">
            <v>105.14994305959762</v>
          </cell>
          <cell r="F137">
            <v>101.5432098765432</v>
          </cell>
          <cell r="G137">
            <v>100.11389521640091</v>
          </cell>
          <cell r="H137">
            <v>100</v>
          </cell>
          <cell r="I137">
            <v>100</v>
          </cell>
          <cell r="J137">
            <v>100</v>
          </cell>
        </row>
        <row r="138">
          <cell r="B138">
            <v>2007</v>
          </cell>
          <cell r="C138">
            <v>101.35346756152124</v>
          </cell>
          <cell r="D138">
            <v>100.80700159127073</v>
          </cell>
          <cell r="E138">
            <v>104.6058458813109</v>
          </cell>
          <cell r="F138">
            <v>101.34887974394147</v>
          </cell>
          <cell r="G138">
            <v>100.29422930903569</v>
          </cell>
          <cell r="H138">
            <v>100</v>
          </cell>
          <cell r="I138">
            <v>100</v>
          </cell>
          <cell r="J138">
            <v>100</v>
          </cell>
        </row>
        <row r="139">
          <cell r="B139">
            <v>2007</v>
          </cell>
          <cell r="C139">
            <v>101.10738255033556</v>
          </cell>
          <cell r="D139">
            <v>100.35235280745624</v>
          </cell>
          <cell r="E139">
            <v>103.42907756548145</v>
          </cell>
          <cell r="F139">
            <v>101.15454961133973</v>
          </cell>
          <cell r="G139">
            <v>100.22779043280183</v>
          </cell>
          <cell r="H139">
            <v>100</v>
          </cell>
          <cell r="I139">
            <v>100</v>
          </cell>
          <cell r="J139">
            <v>100</v>
          </cell>
        </row>
        <row r="140">
          <cell r="B140">
            <v>2007</v>
          </cell>
          <cell r="C140">
            <v>100.6152125279642</v>
          </cell>
          <cell r="D140">
            <v>99.545351216185495</v>
          </cell>
          <cell r="E140">
            <v>101.77147918511959</v>
          </cell>
          <cell r="F140">
            <v>100.70873342478281</v>
          </cell>
          <cell r="G140">
            <v>100.00949126803341</v>
          </cell>
          <cell r="H140">
            <v>100</v>
          </cell>
          <cell r="I140">
            <v>100</v>
          </cell>
          <cell r="J140">
            <v>100</v>
          </cell>
        </row>
        <row r="141">
          <cell r="B141">
            <v>2007</v>
          </cell>
          <cell r="C141">
            <v>100.19015659955257</v>
          </cell>
          <cell r="D141">
            <v>99.602182314162306</v>
          </cell>
          <cell r="E141">
            <v>100.21510818676452</v>
          </cell>
          <cell r="F141">
            <v>100.3543667123914</v>
          </cell>
          <cell r="G141">
            <v>100.33219438116933</v>
          </cell>
          <cell r="H141">
            <v>100</v>
          </cell>
          <cell r="I141">
            <v>100</v>
          </cell>
          <cell r="J141">
            <v>100</v>
          </cell>
        </row>
        <row r="142">
          <cell r="B142">
            <v>2007</v>
          </cell>
          <cell r="C142">
            <v>100</v>
          </cell>
          <cell r="D142">
            <v>100</v>
          </cell>
          <cell r="E142">
            <v>100</v>
          </cell>
          <cell r="F142">
            <v>100</v>
          </cell>
          <cell r="G142">
            <v>100</v>
          </cell>
          <cell r="H142">
            <v>100</v>
          </cell>
          <cell r="I142">
            <v>100</v>
          </cell>
          <cell r="J142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8"/>
  <sheetViews>
    <sheetView showGridLines="0" tabSelected="1" workbookViewId="0">
      <selection activeCell="B2" sqref="B2"/>
    </sheetView>
  </sheetViews>
  <sheetFormatPr baseColWidth="10" defaultRowHeight="15" x14ac:dyDescent="0.25"/>
  <cols>
    <col min="2" max="5" width="17.5703125" customWidth="1"/>
  </cols>
  <sheetData>
    <row r="4" spans="2:5" ht="15.75" x14ac:dyDescent="0.3">
      <c r="B4" s="4" t="s">
        <v>126</v>
      </c>
      <c r="C4" s="4"/>
      <c r="D4" s="4"/>
      <c r="E4" s="4"/>
    </row>
    <row r="5" spans="2:5" ht="15.75" x14ac:dyDescent="0.3">
      <c r="B5" s="4"/>
      <c r="C5" s="4"/>
      <c r="D5" s="4"/>
      <c r="E5" s="4"/>
    </row>
    <row r="6" spans="2:5" ht="28.5" x14ac:dyDescent="0.25">
      <c r="B6" s="6" t="s">
        <v>127</v>
      </c>
      <c r="C6" s="6" t="s">
        <v>128</v>
      </c>
      <c r="D6" s="6" t="s">
        <v>186</v>
      </c>
      <c r="E6" s="6" t="s">
        <v>185</v>
      </c>
    </row>
    <row r="7" spans="2:5" x14ac:dyDescent="0.25">
      <c r="B7" s="22">
        <v>153570</v>
      </c>
      <c r="C7" s="23" t="s">
        <v>130</v>
      </c>
      <c r="D7" s="23" t="s">
        <v>131</v>
      </c>
      <c r="E7" s="23" t="s">
        <v>132</v>
      </c>
    </row>
    <row r="8" spans="2:5" ht="15.75" x14ac:dyDescent="0.3">
      <c r="B8" s="4"/>
      <c r="C8" s="4"/>
      <c r="D8" s="4"/>
      <c r="E8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9"/>
  <sheetViews>
    <sheetView showGridLines="0" workbookViewId="0">
      <selection activeCell="C5" sqref="C5"/>
    </sheetView>
  </sheetViews>
  <sheetFormatPr baseColWidth="10" defaultRowHeight="14.25" x14ac:dyDescent="0.3"/>
  <cols>
    <col min="1" max="1" width="11.42578125" style="4"/>
    <col min="2" max="2" width="23.140625" style="4" customWidth="1"/>
    <col min="3" max="4" width="17.5703125" style="4" customWidth="1"/>
    <col min="5" max="16384" width="11.42578125" style="4"/>
  </cols>
  <sheetData>
    <row r="4" spans="2:5" x14ac:dyDescent="0.3">
      <c r="B4" s="4" t="s">
        <v>149</v>
      </c>
    </row>
    <row r="6" spans="2:5" ht="51.75" customHeight="1" x14ac:dyDescent="0.3">
      <c r="C6" s="43" t="s">
        <v>217</v>
      </c>
      <c r="D6" s="43" t="s">
        <v>209</v>
      </c>
    </row>
    <row r="7" spans="2:5" x14ac:dyDescent="0.3">
      <c r="B7" s="5" t="s">
        <v>206</v>
      </c>
      <c r="C7" s="45">
        <v>655.4084057971013</v>
      </c>
      <c r="D7" s="44">
        <v>149.96246376811595</v>
      </c>
    </row>
    <row r="8" spans="2:5" x14ac:dyDescent="0.3">
      <c r="B8" s="5" t="s">
        <v>207</v>
      </c>
      <c r="C8" s="45">
        <v>720.33508641975334</v>
      </c>
      <c r="D8" s="44">
        <v>139.05372839506174</v>
      </c>
    </row>
    <row r="9" spans="2:5" x14ac:dyDescent="0.3">
      <c r="B9" s="5" t="s">
        <v>208</v>
      </c>
      <c r="C9" s="45">
        <v>790.30040441176402</v>
      </c>
      <c r="D9" s="44">
        <v>105.85389705882352</v>
      </c>
    </row>
    <row r="16" spans="2:5" x14ac:dyDescent="0.3">
      <c r="E16" s="5"/>
    </row>
    <row r="17" spans="3:5" x14ac:dyDescent="0.3">
      <c r="E17" s="5"/>
    </row>
    <row r="18" spans="3:5" x14ac:dyDescent="0.3">
      <c r="E18" s="5"/>
    </row>
    <row r="19" spans="3:5" x14ac:dyDescent="0.3">
      <c r="C19" s="43"/>
      <c r="D19" s="43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showGridLines="0" workbookViewId="0">
      <selection activeCell="B4" sqref="B4"/>
    </sheetView>
  </sheetViews>
  <sheetFormatPr baseColWidth="10" defaultRowHeight="15" x14ac:dyDescent="0.25"/>
  <sheetData>
    <row r="3" spans="2:2" ht="15.75" x14ac:dyDescent="0.3">
      <c r="B3" s="4" t="s">
        <v>239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2"/>
  <sheetViews>
    <sheetView showGridLines="0" workbookViewId="0">
      <selection activeCell="E25" sqref="E25"/>
    </sheetView>
  </sheetViews>
  <sheetFormatPr baseColWidth="10" defaultRowHeight="14.25" x14ac:dyDescent="0.3"/>
  <cols>
    <col min="1" max="1" width="11.42578125" style="4"/>
    <col min="2" max="2" width="22.42578125" style="4" customWidth="1"/>
    <col min="3" max="3" width="16.5703125" style="4" customWidth="1"/>
    <col min="4" max="4" width="16.28515625" style="4" customWidth="1"/>
    <col min="5" max="16384" width="11.42578125" style="4"/>
  </cols>
  <sheetData>
    <row r="4" spans="2:4" x14ac:dyDescent="0.3">
      <c r="B4" s="4" t="s">
        <v>219</v>
      </c>
    </row>
    <row r="6" spans="2:4" x14ac:dyDescent="0.3">
      <c r="C6" s="25" t="s">
        <v>197</v>
      </c>
      <c r="D6" s="25" t="s">
        <v>194</v>
      </c>
    </row>
    <row r="7" spans="2:4" x14ac:dyDescent="0.3">
      <c r="B7" s="5"/>
      <c r="C7" s="25" t="s">
        <v>151</v>
      </c>
      <c r="D7" s="25" t="s">
        <v>151</v>
      </c>
    </row>
    <row r="8" spans="2:4" x14ac:dyDescent="0.3">
      <c r="B8" s="5" t="s">
        <v>195</v>
      </c>
      <c r="C8" s="8">
        <v>2.1</v>
      </c>
      <c r="D8" s="9">
        <v>21.2</v>
      </c>
    </row>
    <row r="9" spans="2:4" x14ac:dyDescent="0.3">
      <c r="B9" s="5" t="s">
        <v>196</v>
      </c>
      <c r="C9" s="8">
        <v>14.2</v>
      </c>
      <c r="D9" s="9">
        <v>78.8</v>
      </c>
    </row>
    <row r="10" spans="2:4" x14ac:dyDescent="0.3">
      <c r="B10" s="5" t="s">
        <v>198</v>
      </c>
      <c r="C10" s="9">
        <v>81.099999999999994</v>
      </c>
      <c r="D10" s="8" t="s">
        <v>200</v>
      </c>
    </row>
    <row r="11" spans="2:4" x14ac:dyDescent="0.3">
      <c r="B11" s="4" t="s">
        <v>199</v>
      </c>
      <c r="C11" s="9">
        <v>2.5</v>
      </c>
      <c r="D11" s="8" t="s">
        <v>200</v>
      </c>
    </row>
    <row r="12" spans="2:4" x14ac:dyDescent="0.3">
      <c r="B12" s="5" t="s">
        <v>11</v>
      </c>
      <c r="C12" s="9">
        <v>100</v>
      </c>
      <c r="D12" s="9">
        <v>100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6"/>
  <sheetViews>
    <sheetView showGridLines="0" workbookViewId="0">
      <selection activeCell="B4" sqref="B4"/>
    </sheetView>
  </sheetViews>
  <sheetFormatPr baseColWidth="10" defaultRowHeight="15" x14ac:dyDescent="0.25"/>
  <cols>
    <col min="2" max="2" width="15.5703125" customWidth="1"/>
    <col min="3" max="3" width="15.7109375" customWidth="1"/>
    <col min="4" max="4" width="13.85546875" customWidth="1"/>
  </cols>
  <sheetData>
    <row r="3" spans="2:4" ht="15.75" x14ac:dyDescent="0.3">
      <c r="B3" s="4" t="s">
        <v>240</v>
      </c>
      <c r="C3" s="4"/>
      <c r="D3" s="4"/>
    </row>
    <row r="4" spans="2:4" ht="15.75" x14ac:dyDescent="0.3">
      <c r="B4" s="4"/>
      <c r="C4" s="4"/>
      <c r="D4" s="4"/>
    </row>
    <row r="5" spans="2:4" ht="30.75" customHeight="1" x14ac:dyDescent="0.25">
      <c r="B5" s="6" t="s">
        <v>150</v>
      </c>
      <c r="C5" s="6" t="s">
        <v>190</v>
      </c>
      <c r="D5" s="6" t="s">
        <v>151</v>
      </c>
    </row>
    <row r="6" spans="2:4" x14ac:dyDescent="0.25">
      <c r="B6" s="22">
        <v>55652</v>
      </c>
      <c r="C6" s="22">
        <v>53014</v>
      </c>
      <c r="D6" s="22">
        <v>2638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2"/>
  <sheetViews>
    <sheetView showGridLines="0" workbookViewId="0">
      <selection activeCell="B4" sqref="B4"/>
    </sheetView>
  </sheetViews>
  <sheetFormatPr baseColWidth="10" defaultRowHeight="15" x14ac:dyDescent="0.25"/>
  <cols>
    <col min="7" max="7" width="14.5703125" customWidth="1"/>
  </cols>
  <sheetData>
    <row r="3" spans="2:8" ht="15.75" x14ac:dyDescent="0.3">
      <c r="B3" s="4" t="s">
        <v>241</v>
      </c>
      <c r="C3" s="4"/>
      <c r="D3" s="4"/>
      <c r="E3" s="4"/>
      <c r="F3" s="4"/>
      <c r="G3" s="4"/>
    </row>
    <row r="4" spans="2:8" ht="2.25" customHeight="1" x14ac:dyDescent="0.25"/>
    <row r="5" spans="2:8" ht="15.75" x14ac:dyDescent="0.3">
      <c r="B5" s="4"/>
      <c r="C5" s="51" t="s">
        <v>152</v>
      </c>
      <c r="D5" s="50"/>
      <c r="E5" s="49" t="s">
        <v>151</v>
      </c>
      <c r="F5" s="50"/>
      <c r="G5" s="48" t="s">
        <v>169</v>
      </c>
    </row>
    <row r="6" spans="2:8" ht="60" customHeight="1" x14ac:dyDescent="0.3">
      <c r="B6" s="4"/>
      <c r="C6" s="28" t="s">
        <v>153</v>
      </c>
      <c r="D6" s="29" t="s">
        <v>154</v>
      </c>
      <c r="E6" s="40" t="s">
        <v>153</v>
      </c>
      <c r="F6" s="29" t="s">
        <v>154</v>
      </c>
      <c r="G6" s="48"/>
    </row>
    <row r="7" spans="2:8" ht="15.75" x14ac:dyDescent="0.3">
      <c r="B7" s="23" t="s">
        <v>155</v>
      </c>
      <c r="C7" s="30">
        <v>4482</v>
      </c>
      <c r="D7" s="31">
        <v>8.4543705436299845</v>
      </c>
      <c r="E7" s="41">
        <v>122</v>
      </c>
      <c r="F7" s="31">
        <v>4.6247156937073539</v>
      </c>
      <c r="G7" s="32">
        <v>2.6</v>
      </c>
      <c r="H7" s="27"/>
    </row>
    <row r="8" spans="2:8" ht="15.75" x14ac:dyDescent="0.3">
      <c r="B8" s="23" t="s">
        <v>156</v>
      </c>
      <c r="C8" s="30">
        <v>4297</v>
      </c>
      <c r="D8" s="31">
        <v>8.1054061191383404</v>
      </c>
      <c r="E8" s="41">
        <v>141</v>
      </c>
      <c r="F8" s="31">
        <v>5.3449583017437448</v>
      </c>
      <c r="G8" s="32">
        <v>3.2</v>
      </c>
      <c r="H8" s="27"/>
    </row>
    <row r="9" spans="2:8" ht="15.75" x14ac:dyDescent="0.3">
      <c r="B9" s="23" t="s">
        <v>157</v>
      </c>
      <c r="C9" s="30">
        <v>4365</v>
      </c>
      <c r="D9" s="31">
        <v>8.2336741238163516</v>
      </c>
      <c r="E9" s="41">
        <v>152</v>
      </c>
      <c r="F9" s="31">
        <v>5.7619408642911294</v>
      </c>
      <c r="G9" s="32">
        <v>3.4</v>
      </c>
      <c r="H9" s="27"/>
    </row>
    <row r="10" spans="2:8" ht="15.75" x14ac:dyDescent="0.3">
      <c r="B10" s="23" t="s">
        <v>158</v>
      </c>
      <c r="C10" s="30">
        <v>4116</v>
      </c>
      <c r="D10" s="31">
        <v>7.7639868713924631</v>
      </c>
      <c r="E10" s="41">
        <v>158</v>
      </c>
      <c r="F10" s="31">
        <v>5.9893858984078845</v>
      </c>
      <c r="G10" s="32">
        <v>3.7</v>
      </c>
      <c r="H10" s="27"/>
    </row>
    <row r="11" spans="2:8" ht="15.75" x14ac:dyDescent="0.3">
      <c r="B11" s="23" t="s">
        <v>159</v>
      </c>
      <c r="C11" s="30">
        <v>4211</v>
      </c>
      <c r="D11" s="31">
        <v>7.9431848191043875</v>
      </c>
      <c r="E11" s="41">
        <v>225</v>
      </c>
      <c r="F11" s="31">
        <v>8.5291887793783179</v>
      </c>
      <c r="G11" s="32">
        <v>5.0999999999999996</v>
      </c>
      <c r="H11" s="27"/>
    </row>
    <row r="12" spans="2:8" ht="15.75" x14ac:dyDescent="0.3">
      <c r="B12" s="23" t="s">
        <v>160</v>
      </c>
      <c r="C12" s="30">
        <v>3994</v>
      </c>
      <c r="D12" s="31">
        <v>7.5338589806466212</v>
      </c>
      <c r="E12" s="41">
        <v>223</v>
      </c>
      <c r="F12" s="31">
        <v>8.453373768006065</v>
      </c>
      <c r="G12" s="32">
        <v>5.3</v>
      </c>
      <c r="H12" s="27"/>
    </row>
    <row r="13" spans="2:8" ht="15.75" x14ac:dyDescent="0.3">
      <c r="B13" s="23" t="s">
        <v>161</v>
      </c>
      <c r="C13" s="30">
        <v>3882</v>
      </c>
      <c r="D13" s="31">
        <v>7.3225940317651936</v>
      </c>
      <c r="E13" s="41">
        <v>229</v>
      </c>
      <c r="F13" s="31">
        <v>8.6808188021228201</v>
      </c>
      <c r="G13" s="32">
        <v>5.6</v>
      </c>
      <c r="H13" s="27"/>
    </row>
    <row r="14" spans="2:8" ht="15.75" x14ac:dyDescent="0.3">
      <c r="B14" s="23" t="s">
        <v>162</v>
      </c>
      <c r="C14" s="30">
        <v>3784</v>
      </c>
      <c r="D14" s="31">
        <v>7.1377372014939446</v>
      </c>
      <c r="E14" s="41">
        <v>231</v>
      </c>
      <c r="F14" s="31">
        <v>8.756633813495073</v>
      </c>
      <c r="G14" s="32">
        <v>5.8</v>
      </c>
      <c r="H14" s="27"/>
    </row>
    <row r="15" spans="2:8" ht="15.75" x14ac:dyDescent="0.3">
      <c r="B15" s="23" t="s">
        <v>163</v>
      </c>
      <c r="C15" s="30">
        <v>3790</v>
      </c>
      <c r="D15" s="31">
        <v>7.1490549666125931</v>
      </c>
      <c r="E15" s="41">
        <v>220</v>
      </c>
      <c r="F15" s="31">
        <v>8.3396512509476892</v>
      </c>
      <c r="G15" s="32">
        <v>5.5</v>
      </c>
      <c r="H15" s="27"/>
    </row>
    <row r="16" spans="2:8" ht="15.75" x14ac:dyDescent="0.3">
      <c r="B16" s="23" t="s">
        <v>164</v>
      </c>
      <c r="C16" s="30">
        <v>3502</v>
      </c>
      <c r="D16" s="31">
        <v>6.6058022409174937</v>
      </c>
      <c r="E16" s="41">
        <v>237</v>
      </c>
      <c r="F16" s="31">
        <v>8.9840788476118281</v>
      </c>
      <c r="G16" s="32">
        <v>6.3</v>
      </c>
      <c r="H16" s="27"/>
    </row>
    <row r="17" spans="2:8" ht="15.75" x14ac:dyDescent="0.3">
      <c r="B17" s="23" t="s">
        <v>165</v>
      </c>
      <c r="C17" s="30">
        <v>3354</v>
      </c>
      <c r="D17" s="31">
        <v>6.3266307013241789</v>
      </c>
      <c r="E17" s="41">
        <v>213</v>
      </c>
      <c r="F17" s="31">
        <v>8.0742987111448059</v>
      </c>
      <c r="G17" s="32">
        <v>6</v>
      </c>
      <c r="H17" s="27"/>
    </row>
    <row r="18" spans="2:8" ht="15.75" x14ac:dyDescent="0.3">
      <c r="B18" s="23" t="s">
        <v>166</v>
      </c>
      <c r="C18" s="30">
        <v>3142</v>
      </c>
      <c r="D18" s="31">
        <v>5.926736333798619</v>
      </c>
      <c r="E18" s="41">
        <v>168</v>
      </c>
      <c r="F18" s="31">
        <v>6.3684609552691436</v>
      </c>
      <c r="G18" s="32">
        <v>5.0999999999999996</v>
      </c>
      <c r="H18" s="27"/>
    </row>
    <row r="19" spans="2:8" ht="15.75" x14ac:dyDescent="0.3">
      <c r="B19" s="23" t="s">
        <v>167</v>
      </c>
      <c r="C19" s="30">
        <v>3133</v>
      </c>
      <c r="D19" s="31">
        <v>5.9097596861206476</v>
      </c>
      <c r="E19" s="41">
        <v>164</v>
      </c>
      <c r="F19" s="31">
        <v>6.2168309325246396</v>
      </c>
      <c r="G19" s="32">
        <v>5</v>
      </c>
      <c r="H19" s="27"/>
    </row>
    <row r="20" spans="2:8" ht="15.75" x14ac:dyDescent="0.3">
      <c r="B20" s="23" t="s">
        <v>168</v>
      </c>
      <c r="C20" s="30">
        <v>2962</v>
      </c>
      <c r="D20" s="31">
        <v>5.5872033802391821</v>
      </c>
      <c r="E20" s="41">
        <v>155</v>
      </c>
      <c r="F20" s="31">
        <v>5.8756633813495069</v>
      </c>
      <c r="G20" s="32">
        <v>5</v>
      </c>
      <c r="H20" s="27"/>
    </row>
    <row r="21" spans="2:8" ht="15.75" x14ac:dyDescent="0.3">
      <c r="B21" s="23" t="s">
        <v>11</v>
      </c>
      <c r="C21" s="30">
        <v>53014</v>
      </c>
      <c r="D21" s="31">
        <v>100</v>
      </c>
      <c r="E21" s="41">
        <v>2638</v>
      </c>
      <c r="F21" s="31">
        <v>100</v>
      </c>
      <c r="G21" s="32">
        <v>4.7</v>
      </c>
      <c r="H21" s="27"/>
    </row>
    <row r="22" spans="2:8" ht="15.75" x14ac:dyDescent="0.3">
      <c r="B22" s="4"/>
      <c r="C22" s="4"/>
      <c r="D22" s="4"/>
      <c r="E22" s="4"/>
      <c r="F22" s="4"/>
      <c r="G22" s="4"/>
    </row>
  </sheetData>
  <mergeCells count="3">
    <mergeCell ref="G5:G6"/>
    <mergeCell ref="E5:F5"/>
    <mergeCell ref="C5:D5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showGridLines="0" workbookViewId="0">
      <selection activeCell="A3" sqref="A3"/>
    </sheetView>
  </sheetViews>
  <sheetFormatPr baseColWidth="10" defaultRowHeight="15" x14ac:dyDescent="0.25"/>
  <sheetData>
    <row r="2" spans="1:7" ht="15.75" x14ac:dyDescent="0.3">
      <c r="A2" s="4" t="s">
        <v>242</v>
      </c>
    </row>
    <row r="3" spans="1:7" x14ac:dyDescent="0.25">
      <c r="A3" s="23"/>
      <c r="B3" s="52" t="s">
        <v>151</v>
      </c>
      <c r="C3" s="52"/>
      <c r="D3" s="52"/>
      <c r="E3" s="52"/>
      <c r="F3" s="52"/>
      <c r="G3" s="23"/>
    </row>
    <row r="4" spans="1:7" x14ac:dyDescent="0.25">
      <c r="A4" s="23"/>
      <c r="B4" s="52" t="s">
        <v>173</v>
      </c>
      <c r="C4" s="52"/>
      <c r="D4" s="52" t="s">
        <v>170</v>
      </c>
      <c r="E4" s="52"/>
      <c r="F4" s="52" t="s">
        <v>136</v>
      </c>
      <c r="G4" s="52"/>
    </row>
    <row r="5" spans="1:7" x14ac:dyDescent="0.25">
      <c r="A5" s="23"/>
      <c r="B5" s="23" t="s">
        <v>153</v>
      </c>
      <c r="C5" s="23"/>
      <c r="D5" s="23" t="s">
        <v>153</v>
      </c>
      <c r="E5" s="23"/>
      <c r="F5" s="23"/>
      <c r="G5" s="23"/>
    </row>
    <row r="6" spans="1:7" x14ac:dyDescent="0.25">
      <c r="A6" s="5" t="s">
        <v>155</v>
      </c>
      <c r="B6" s="23">
        <v>61</v>
      </c>
      <c r="C6" s="8">
        <v>50</v>
      </c>
      <c r="D6" s="23">
        <v>61</v>
      </c>
      <c r="E6" s="8">
        <v>50</v>
      </c>
      <c r="F6" s="23">
        <v>122</v>
      </c>
      <c r="G6" s="8">
        <v>100</v>
      </c>
    </row>
    <row r="7" spans="1:7" x14ac:dyDescent="0.25">
      <c r="A7" s="5" t="s">
        <v>156</v>
      </c>
      <c r="B7" s="23">
        <v>79</v>
      </c>
      <c r="C7" s="8">
        <v>56.028368794326241</v>
      </c>
      <c r="D7" s="23">
        <v>62</v>
      </c>
      <c r="E7" s="8">
        <v>43.971631205673759</v>
      </c>
      <c r="F7" s="23">
        <v>141</v>
      </c>
      <c r="G7" s="8">
        <v>100</v>
      </c>
    </row>
    <row r="8" spans="1:7" x14ac:dyDescent="0.25">
      <c r="A8" s="5" t="s">
        <v>157</v>
      </c>
      <c r="B8" s="23">
        <v>64</v>
      </c>
      <c r="C8" s="8">
        <v>42.105263157894733</v>
      </c>
      <c r="D8" s="23">
        <v>88</v>
      </c>
      <c r="E8" s="8">
        <v>57.894736842105267</v>
      </c>
      <c r="F8" s="23">
        <v>152</v>
      </c>
      <c r="G8" s="8">
        <v>100</v>
      </c>
    </row>
    <row r="9" spans="1:7" x14ac:dyDescent="0.25">
      <c r="A9" s="5" t="s">
        <v>158</v>
      </c>
      <c r="B9" s="23">
        <v>77</v>
      </c>
      <c r="C9" s="8">
        <v>48.734177215189874</v>
      </c>
      <c r="D9" s="23">
        <v>81</v>
      </c>
      <c r="E9" s="8">
        <v>51.265822784810119</v>
      </c>
      <c r="F9" s="23">
        <v>158</v>
      </c>
      <c r="G9" s="8">
        <v>100</v>
      </c>
    </row>
    <row r="10" spans="1:7" x14ac:dyDescent="0.25">
      <c r="A10" s="5" t="s">
        <v>159</v>
      </c>
      <c r="B10" s="23">
        <v>93</v>
      </c>
      <c r="C10" s="8">
        <v>41.333333333333336</v>
      </c>
      <c r="D10" s="23">
        <v>132</v>
      </c>
      <c r="E10" s="8">
        <v>58.666666666666664</v>
      </c>
      <c r="F10" s="23">
        <v>225</v>
      </c>
      <c r="G10" s="8">
        <v>100</v>
      </c>
    </row>
    <row r="11" spans="1:7" x14ac:dyDescent="0.25">
      <c r="A11" s="5" t="s">
        <v>160</v>
      </c>
      <c r="B11" s="23">
        <v>99</v>
      </c>
      <c r="C11" s="8">
        <v>44.394618834080717</v>
      </c>
      <c r="D11" s="23">
        <v>124</v>
      </c>
      <c r="E11" s="8">
        <v>55.60538116591929</v>
      </c>
      <c r="F11" s="23">
        <v>223</v>
      </c>
      <c r="G11" s="8">
        <v>100</v>
      </c>
    </row>
    <row r="12" spans="1:7" x14ac:dyDescent="0.25">
      <c r="A12" s="5" t="s">
        <v>161</v>
      </c>
      <c r="B12" s="23">
        <v>113</v>
      </c>
      <c r="C12" s="8">
        <v>49.344978165938862</v>
      </c>
      <c r="D12" s="23">
        <v>116</v>
      </c>
      <c r="E12" s="8">
        <v>50.655021834061131</v>
      </c>
      <c r="F12" s="23">
        <v>229</v>
      </c>
      <c r="G12" s="8">
        <v>100</v>
      </c>
    </row>
    <row r="13" spans="1:7" x14ac:dyDescent="0.25">
      <c r="A13" s="5" t="s">
        <v>162</v>
      </c>
      <c r="B13" s="23">
        <v>98</v>
      </c>
      <c r="C13" s="8">
        <v>42.424242424242422</v>
      </c>
      <c r="D13" s="23">
        <v>133</v>
      </c>
      <c r="E13" s="8">
        <v>57.575757575757578</v>
      </c>
      <c r="F13" s="23">
        <v>231</v>
      </c>
      <c r="G13" s="8">
        <v>100</v>
      </c>
    </row>
    <row r="14" spans="1:7" x14ac:dyDescent="0.25">
      <c r="A14" s="5" t="s">
        <v>163</v>
      </c>
      <c r="B14" s="23">
        <v>100</v>
      </c>
      <c r="C14" s="8">
        <v>45.454545454545453</v>
      </c>
      <c r="D14" s="23">
        <v>120</v>
      </c>
      <c r="E14" s="8">
        <v>54.54545454545454</v>
      </c>
      <c r="F14" s="23">
        <v>220</v>
      </c>
      <c r="G14" s="8">
        <v>100</v>
      </c>
    </row>
    <row r="15" spans="1:7" x14ac:dyDescent="0.25">
      <c r="A15" s="5" t="s">
        <v>164</v>
      </c>
      <c r="B15" s="23">
        <v>114</v>
      </c>
      <c r="C15" s="8">
        <v>48.101265822784811</v>
      </c>
      <c r="D15" s="23">
        <v>123</v>
      </c>
      <c r="E15" s="8">
        <v>51.898734177215189</v>
      </c>
      <c r="F15" s="23">
        <v>237</v>
      </c>
      <c r="G15" s="8">
        <v>100</v>
      </c>
    </row>
    <row r="16" spans="1:7" x14ac:dyDescent="0.25">
      <c r="A16" s="5" t="s">
        <v>165</v>
      </c>
      <c r="B16" s="23">
        <v>105</v>
      </c>
      <c r="C16" s="8">
        <v>49.295774647887328</v>
      </c>
      <c r="D16" s="23">
        <v>108</v>
      </c>
      <c r="E16" s="8">
        <v>50.704225352112672</v>
      </c>
      <c r="F16" s="23">
        <v>213</v>
      </c>
      <c r="G16" s="8">
        <v>100</v>
      </c>
    </row>
    <row r="17" spans="1:7" x14ac:dyDescent="0.25">
      <c r="A17" s="5" t="s">
        <v>166</v>
      </c>
      <c r="B17" s="23">
        <v>82</v>
      </c>
      <c r="C17" s="8">
        <v>48.80952380952381</v>
      </c>
      <c r="D17" s="23">
        <v>86</v>
      </c>
      <c r="E17" s="8">
        <v>51.19047619047619</v>
      </c>
      <c r="F17" s="23">
        <v>168</v>
      </c>
      <c r="G17" s="8">
        <v>100</v>
      </c>
    </row>
    <row r="18" spans="1:7" x14ac:dyDescent="0.25">
      <c r="A18" s="5" t="s">
        <v>167</v>
      </c>
      <c r="B18" s="23">
        <v>83</v>
      </c>
      <c r="C18" s="8">
        <v>50.609756097560975</v>
      </c>
      <c r="D18" s="23">
        <v>81</v>
      </c>
      <c r="E18" s="8">
        <v>49.390243902439025</v>
      </c>
      <c r="F18" s="23">
        <v>164</v>
      </c>
      <c r="G18" s="8">
        <v>100</v>
      </c>
    </row>
    <row r="19" spans="1:7" x14ac:dyDescent="0.25">
      <c r="A19" s="5" t="s">
        <v>168</v>
      </c>
      <c r="B19" s="23">
        <v>81</v>
      </c>
      <c r="C19" s="8">
        <v>52.258064516129032</v>
      </c>
      <c r="D19" s="23">
        <v>74</v>
      </c>
      <c r="E19" s="8">
        <v>47.741935483870968</v>
      </c>
      <c r="F19" s="23">
        <v>155</v>
      </c>
      <c r="G19" s="8">
        <v>100</v>
      </c>
    </row>
    <row r="20" spans="1:7" x14ac:dyDescent="0.25">
      <c r="A20" s="5" t="s">
        <v>136</v>
      </c>
      <c r="B20" s="23">
        <v>1249</v>
      </c>
      <c r="C20" s="8">
        <v>47.346474601971188</v>
      </c>
      <c r="D20" s="23">
        <v>1389</v>
      </c>
      <c r="E20" s="8">
        <v>52.653525398028812</v>
      </c>
      <c r="F20" s="23">
        <v>2638</v>
      </c>
      <c r="G20" s="8">
        <v>100</v>
      </c>
    </row>
  </sheetData>
  <mergeCells count="4">
    <mergeCell ref="B3:F3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24"/>
  <sheetViews>
    <sheetView workbookViewId="0">
      <selection activeCell="D28" sqref="D28"/>
    </sheetView>
  </sheetViews>
  <sheetFormatPr baseColWidth="10" defaultRowHeight="15" x14ac:dyDescent="0.25"/>
  <sheetData>
    <row r="4" spans="2:6" ht="15.75" x14ac:dyDescent="0.3">
      <c r="B4" s="4" t="s">
        <v>243</v>
      </c>
      <c r="C4" s="4"/>
      <c r="D4" s="4"/>
      <c r="E4" s="4"/>
      <c r="F4" s="4"/>
    </row>
    <row r="22" spans="2:5" x14ac:dyDescent="0.25">
      <c r="B22" s="33"/>
      <c r="C22" s="7" t="s">
        <v>171</v>
      </c>
      <c r="D22" s="7" t="s">
        <v>172</v>
      </c>
      <c r="E22" s="7" t="s">
        <v>136</v>
      </c>
    </row>
    <row r="23" spans="2:5" x14ac:dyDescent="0.25">
      <c r="B23" s="5" t="s">
        <v>151</v>
      </c>
      <c r="C23" s="8">
        <v>9.7355308547336215</v>
      </c>
      <c r="D23" s="8">
        <v>90.264469145266403</v>
      </c>
      <c r="E23" s="8">
        <v>100.00000000000003</v>
      </c>
    </row>
    <row r="24" spans="2:5" x14ac:dyDescent="0.25">
      <c r="B24" s="5" t="s">
        <v>278</v>
      </c>
      <c r="C24" s="8">
        <v>7.0719217937776397</v>
      </c>
      <c r="D24" s="8">
        <v>92.928078206222395</v>
      </c>
      <c r="E24" s="8">
        <v>100.00000000000003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2"/>
  <sheetViews>
    <sheetView workbookViewId="0">
      <selection activeCell="B5" sqref="B5"/>
    </sheetView>
  </sheetViews>
  <sheetFormatPr baseColWidth="10" defaultRowHeight="15" x14ac:dyDescent="0.25"/>
  <cols>
    <col min="2" max="2" width="19.85546875" customWidth="1"/>
  </cols>
  <sheetData>
    <row r="4" spans="2:5" ht="15.75" x14ac:dyDescent="0.3">
      <c r="B4" s="4" t="s">
        <v>244</v>
      </c>
      <c r="C4" s="4"/>
      <c r="D4" s="4"/>
    </row>
    <row r="5" spans="2:5" ht="28.5" x14ac:dyDescent="0.3">
      <c r="B5" s="4"/>
      <c r="C5" s="6" t="s">
        <v>9</v>
      </c>
      <c r="D5" s="6" t="s">
        <v>10</v>
      </c>
      <c r="E5" s="7"/>
    </row>
    <row r="6" spans="2:5" ht="15.75" x14ac:dyDescent="0.3">
      <c r="B6" s="5" t="s">
        <v>14</v>
      </c>
      <c r="C6" s="8">
        <v>85.819070904645471</v>
      </c>
      <c r="D6" s="8">
        <v>81.25</v>
      </c>
      <c r="E6" s="9"/>
    </row>
    <row r="7" spans="2:5" ht="15.75" x14ac:dyDescent="0.3">
      <c r="B7" s="5" t="s">
        <v>15</v>
      </c>
      <c r="C7" s="8">
        <v>11.98044009779951</v>
      </c>
      <c r="D7" s="8">
        <v>12.5</v>
      </c>
      <c r="E7" s="9"/>
    </row>
    <row r="8" spans="2:5" ht="15.75" x14ac:dyDescent="0.3">
      <c r="B8" s="5" t="s">
        <v>16</v>
      </c>
      <c r="C8" s="8">
        <v>0.24449877750611246</v>
      </c>
      <c r="D8" s="8">
        <v>0</v>
      </c>
      <c r="E8" s="9"/>
    </row>
    <row r="9" spans="2:5" ht="15.75" x14ac:dyDescent="0.3">
      <c r="B9" s="5" t="s">
        <v>17</v>
      </c>
      <c r="C9" s="8">
        <v>0.73349633251833746</v>
      </c>
      <c r="D9" s="8">
        <v>0</v>
      </c>
      <c r="E9" s="9"/>
    </row>
    <row r="10" spans="2:5" ht="15.75" x14ac:dyDescent="0.3">
      <c r="B10" s="5" t="s">
        <v>13</v>
      </c>
      <c r="C10" s="8">
        <v>1.2224938875305624</v>
      </c>
      <c r="D10" s="8">
        <v>6.25</v>
      </c>
      <c r="E10" s="9"/>
    </row>
    <row r="11" spans="2:5" ht="15.75" x14ac:dyDescent="0.3">
      <c r="B11" s="5" t="s">
        <v>11</v>
      </c>
      <c r="C11" s="8">
        <v>100</v>
      </c>
      <c r="D11" s="8">
        <v>100</v>
      </c>
      <c r="E11" s="9"/>
    </row>
    <row r="12" spans="2:5" ht="15.75" x14ac:dyDescent="0.3">
      <c r="E12" s="9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1"/>
  <sheetViews>
    <sheetView workbookViewId="0">
      <selection activeCell="B5" sqref="B5"/>
    </sheetView>
  </sheetViews>
  <sheetFormatPr baseColWidth="10" defaultRowHeight="15" x14ac:dyDescent="0.25"/>
  <cols>
    <col min="2" max="2" width="21.42578125" customWidth="1"/>
  </cols>
  <sheetData>
    <row r="4" spans="2:4" ht="15.75" x14ac:dyDescent="0.3">
      <c r="B4" s="4" t="s">
        <v>245</v>
      </c>
      <c r="C4" s="4"/>
      <c r="D4" s="4"/>
    </row>
    <row r="5" spans="2:4" ht="28.5" x14ac:dyDescent="0.3">
      <c r="B5" s="4"/>
      <c r="C5" s="6" t="s">
        <v>9</v>
      </c>
      <c r="D5" s="6" t="s">
        <v>10</v>
      </c>
    </row>
    <row r="6" spans="2:4" x14ac:dyDescent="0.25">
      <c r="B6" s="5" t="s">
        <v>14</v>
      </c>
      <c r="C6" s="8">
        <v>59.413202933985332</v>
      </c>
      <c r="D6" s="8">
        <v>68.75</v>
      </c>
    </row>
    <row r="7" spans="2:4" x14ac:dyDescent="0.25">
      <c r="B7" s="5" t="s">
        <v>15</v>
      </c>
      <c r="C7" s="8">
        <v>33.007334963325185</v>
      </c>
      <c r="D7" s="8">
        <v>25</v>
      </c>
    </row>
    <row r="8" spans="2:4" x14ac:dyDescent="0.25">
      <c r="B8" s="5" t="s">
        <v>16</v>
      </c>
      <c r="C8" s="8">
        <v>3.6674816625916873</v>
      </c>
      <c r="D8" s="8">
        <v>0</v>
      </c>
    </row>
    <row r="9" spans="2:4" x14ac:dyDescent="0.25">
      <c r="B9" s="5" t="s">
        <v>17</v>
      </c>
      <c r="C9" s="8">
        <v>1.9559902200488997</v>
      </c>
      <c r="D9" s="8">
        <v>0</v>
      </c>
    </row>
    <row r="10" spans="2:4" x14ac:dyDescent="0.25">
      <c r="B10" s="5" t="s">
        <v>13</v>
      </c>
      <c r="C10" s="8">
        <v>1.9559902200488997</v>
      </c>
      <c r="D10" s="8">
        <v>6.25</v>
      </c>
    </row>
    <row r="11" spans="2:4" x14ac:dyDescent="0.25">
      <c r="B11" s="5" t="s">
        <v>11</v>
      </c>
      <c r="C11" s="8">
        <v>100</v>
      </c>
      <c r="D11" s="8">
        <v>100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2"/>
  <sheetViews>
    <sheetView workbookViewId="0">
      <selection activeCell="B5" sqref="B5"/>
    </sheetView>
  </sheetViews>
  <sheetFormatPr baseColWidth="10" defaultRowHeight="15" x14ac:dyDescent="0.25"/>
  <sheetData>
    <row r="4" spans="2:4" ht="15.75" x14ac:dyDescent="0.3">
      <c r="B4" s="4" t="s">
        <v>246</v>
      </c>
      <c r="C4" s="4"/>
      <c r="D4" s="4"/>
    </row>
    <row r="5" spans="2:4" ht="15.75" x14ac:dyDescent="0.3">
      <c r="B5" s="4"/>
      <c r="C5" s="4"/>
      <c r="D5" s="4"/>
    </row>
    <row r="6" spans="2:4" ht="28.5" x14ac:dyDescent="0.3">
      <c r="B6" s="4"/>
      <c r="C6" s="6" t="s">
        <v>9</v>
      </c>
      <c r="D6" s="6" t="s">
        <v>10</v>
      </c>
    </row>
    <row r="7" spans="2:4" x14ac:dyDescent="0.25">
      <c r="B7" s="5" t="s">
        <v>18</v>
      </c>
      <c r="C7" s="8">
        <v>26.405867970660147</v>
      </c>
      <c r="D7" s="8">
        <v>43.75</v>
      </c>
    </row>
    <row r="8" spans="2:4" x14ac:dyDescent="0.25">
      <c r="B8" s="5" t="s">
        <v>19</v>
      </c>
      <c r="C8" s="8">
        <v>45.721271393643029</v>
      </c>
      <c r="D8" s="8">
        <v>25</v>
      </c>
    </row>
    <row r="9" spans="2:4" x14ac:dyDescent="0.25">
      <c r="B9" s="5" t="s">
        <v>20</v>
      </c>
      <c r="C9" s="8">
        <v>25.427872860635699</v>
      </c>
      <c r="D9" s="8">
        <v>12.5</v>
      </c>
    </row>
    <row r="10" spans="2:4" x14ac:dyDescent="0.25">
      <c r="B10" s="5" t="s">
        <v>21</v>
      </c>
      <c r="C10" s="8">
        <v>2.4449877750611249</v>
      </c>
      <c r="D10" s="8">
        <v>18.75</v>
      </c>
    </row>
    <row r="11" spans="2:4" x14ac:dyDescent="0.25">
      <c r="B11" s="5" t="s">
        <v>11</v>
      </c>
      <c r="C11" s="8">
        <v>100</v>
      </c>
      <c r="D11" s="8">
        <v>100</v>
      </c>
    </row>
    <row r="12" spans="2:4" x14ac:dyDescent="0.25">
      <c r="B12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6"/>
  <sheetViews>
    <sheetView workbookViewId="0">
      <selection activeCell="C21" sqref="C21"/>
    </sheetView>
  </sheetViews>
  <sheetFormatPr baseColWidth="10" defaultRowHeight="15" x14ac:dyDescent="0.25"/>
  <sheetData>
    <row r="3" spans="2:5" ht="15.75" x14ac:dyDescent="0.3">
      <c r="B3" s="4" t="s">
        <v>229</v>
      </c>
    </row>
    <row r="5" spans="2:5" x14ac:dyDescent="0.25">
      <c r="E5" s="24"/>
    </row>
    <row r="6" spans="2:5" x14ac:dyDescent="0.25">
      <c r="E6" s="24"/>
    </row>
    <row r="7" spans="2:5" x14ac:dyDescent="0.25">
      <c r="E7" s="24"/>
    </row>
    <row r="8" spans="2:5" x14ac:dyDescent="0.25">
      <c r="E8" s="24"/>
    </row>
    <row r="20" spans="2:4" x14ac:dyDescent="0.25">
      <c r="B20" s="5" t="s">
        <v>226</v>
      </c>
      <c r="C20" s="47" t="s">
        <v>129</v>
      </c>
      <c r="D20" s="47" t="s">
        <v>227</v>
      </c>
    </row>
    <row r="21" spans="2:4" x14ac:dyDescent="0.25">
      <c r="B21" s="5" t="s">
        <v>134</v>
      </c>
      <c r="C21" s="24">
        <f>0.300597779675491*100</f>
        <v>30.059777967549099</v>
      </c>
      <c r="D21" s="24">
        <f>0.469617853460605*100</f>
        <v>46.961785346060495</v>
      </c>
    </row>
    <row r="22" spans="2:4" x14ac:dyDescent="0.25">
      <c r="B22" s="5" t="s">
        <v>135</v>
      </c>
      <c r="C22" s="24">
        <f>0.699402220324509*100</f>
        <v>69.940222032450905</v>
      </c>
      <c r="D22" s="24">
        <f>0.530382146539395*100</f>
        <v>53.038214653939498</v>
      </c>
    </row>
    <row r="23" spans="2:4" x14ac:dyDescent="0.25">
      <c r="B23" s="5" t="s">
        <v>136</v>
      </c>
      <c r="C23" s="24">
        <f>SUM(C21:C22)</f>
        <v>100</v>
      </c>
      <c r="D23" s="24">
        <f>SUM(D21:D22)</f>
        <v>100</v>
      </c>
    </row>
    <row r="36" spans="2:6" ht="15.75" x14ac:dyDescent="0.3">
      <c r="B36" s="4"/>
      <c r="D36" s="25"/>
      <c r="F36" s="25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1"/>
  <sheetViews>
    <sheetView workbookViewId="0">
      <selection activeCell="B5" sqref="B5"/>
    </sheetView>
  </sheetViews>
  <sheetFormatPr baseColWidth="10" defaultRowHeight="15" x14ac:dyDescent="0.25"/>
  <cols>
    <col min="2" max="2" width="21.28515625" customWidth="1"/>
  </cols>
  <sheetData>
    <row r="4" spans="2:4" ht="15.75" x14ac:dyDescent="0.3">
      <c r="B4" s="4" t="s">
        <v>247</v>
      </c>
      <c r="C4" s="4"/>
      <c r="D4" s="4"/>
    </row>
    <row r="5" spans="2:4" ht="15.75" x14ac:dyDescent="0.3">
      <c r="B5" s="4"/>
      <c r="C5" s="4"/>
      <c r="D5" s="4"/>
    </row>
    <row r="6" spans="2:4" ht="28.5" x14ac:dyDescent="0.3">
      <c r="B6" s="4"/>
      <c r="C6" s="6" t="s">
        <v>9</v>
      </c>
      <c r="D6" s="6" t="s">
        <v>10</v>
      </c>
    </row>
    <row r="7" spans="2:4" x14ac:dyDescent="0.25">
      <c r="B7" s="5" t="s">
        <v>14</v>
      </c>
      <c r="C7" s="8">
        <v>11.447811447811448</v>
      </c>
      <c r="D7" s="8">
        <v>8.3333333333333321</v>
      </c>
    </row>
    <row r="8" spans="2:4" x14ac:dyDescent="0.25">
      <c r="B8" s="5" t="s">
        <v>15</v>
      </c>
      <c r="C8" s="8">
        <v>37.710437710437709</v>
      </c>
      <c r="D8" s="8">
        <v>41.666666666666671</v>
      </c>
    </row>
    <row r="9" spans="2:4" x14ac:dyDescent="0.25">
      <c r="B9" s="5" t="s">
        <v>16</v>
      </c>
      <c r="C9" s="8">
        <v>32.323232323232325</v>
      </c>
      <c r="D9" s="8">
        <v>41.666666666666671</v>
      </c>
    </row>
    <row r="10" spans="2:4" x14ac:dyDescent="0.25">
      <c r="B10" s="5" t="s">
        <v>17</v>
      </c>
      <c r="C10" s="8">
        <v>18.518518518518519</v>
      </c>
      <c r="D10" s="8">
        <v>8.3333333333333321</v>
      </c>
    </row>
    <row r="11" spans="2:4" x14ac:dyDescent="0.25">
      <c r="B11" s="5" t="s">
        <v>11</v>
      </c>
      <c r="C11" s="8">
        <v>100</v>
      </c>
      <c r="D11" s="8">
        <v>100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3"/>
  <sheetViews>
    <sheetView workbookViewId="0">
      <selection activeCell="B4" sqref="B4"/>
    </sheetView>
  </sheetViews>
  <sheetFormatPr baseColWidth="10" defaultRowHeight="15" x14ac:dyDescent="0.25"/>
  <cols>
    <col min="2" max="2" width="73" customWidth="1"/>
  </cols>
  <sheetData>
    <row r="3" spans="2:7" ht="15.75" x14ac:dyDescent="0.3">
      <c r="B3" s="4" t="s">
        <v>248</v>
      </c>
      <c r="C3" s="4"/>
      <c r="D3" s="4"/>
      <c r="E3" s="4"/>
      <c r="F3" s="4"/>
      <c r="G3" s="4"/>
    </row>
    <row r="4" spans="2:7" ht="15.75" x14ac:dyDescent="0.3">
      <c r="B4" s="4"/>
      <c r="C4" s="4"/>
      <c r="D4" s="4"/>
      <c r="E4" s="4"/>
      <c r="F4" s="4"/>
      <c r="G4" s="4"/>
    </row>
    <row r="5" spans="2:7" ht="28.5" x14ac:dyDescent="0.3">
      <c r="B5" s="4"/>
      <c r="C5" s="6" t="s">
        <v>14</v>
      </c>
      <c r="D5" s="6" t="s">
        <v>15</v>
      </c>
      <c r="E5" s="6" t="s">
        <v>16</v>
      </c>
      <c r="F5" s="6" t="s">
        <v>17</v>
      </c>
      <c r="G5" s="6" t="s">
        <v>11</v>
      </c>
    </row>
    <row r="6" spans="2:7" x14ac:dyDescent="0.25">
      <c r="B6" s="5" t="s">
        <v>7</v>
      </c>
      <c r="C6" s="8">
        <v>18</v>
      </c>
      <c r="D6" s="8">
        <v>42</v>
      </c>
      <c r="E6" s="8">
        <v>28.000000000000004</v>
      </c>
      <c r="F6" s="8">
        <v>12</v>
      </c>
      <c r="G6" s="8">
        <v>100</v>
      </c>
    </row>
    <row r="7" spans="2:7" x14ac:dyDescent="0.25">
      <c r="B7" s="5" t="s">
        <v>22</v>
      </c>
      <c r="C7" s="8">
        <v>10</v>
      </c>
      <c r="D7" s="8">
        <v>41.428571428571431</v>
      </c>
      <c r="E7" s="8">
        <v>31.428571428571427</v>
      </c>
      <c r="F7" s="8">
        <v>17.142857142857142</v>
      </c>
      <c r="G7" s="8">
        <v>100</v>
      </c>
    </row>
    <row r="8" spans="2:7" x14ac:dyDescent="0.25">
      <c r="B8" s="5" t="s">
        <v>5</v>
      </c>
      <c r="C8" s="8">
        <v>5.1948051948051948</v>
      </c>
      <c r="D8" s="8">
        <v>41.558441558441558</v>
      </c>
      <c r="E8" s="8">
        <v>32.467532467532465</v>
      </c>
      <c r="F8" s="8">
        <v>20.779220779220779</v>
      </c>
      <c r="G8" s="8">
        <v>100</v>
      </c>
    </row>
    <row r="9" spans="2:7" x14ac:dyDescent="0.25">
      <c r="B9" s="5" t="s">
        <v>23</v>
      </c>
      <c r="C9" s="8">
        <v>10.344827586206897</v>
      </c>
      <c r="D9" s="8">
        <v>17.241379310344829</v>
      </c>
      <c r="E9" s="8">
        <v>41.379310344827587</v>
      </c>
      <c r="F9" s="8">
        <v>31.03448275862069</v>
      </c>
      <c r="G9" s="8">
        <v>100</v>
      </c>
    </row>
    <row r="10" spans="2:7" x14ac:dyDescent="0.25">
      <c r="B10" s="5" t="s">
        <v>3</v>
      </c>
      <c r="C10" s="8">
        <v>5.5555555555555554</v>
      </c>
      <c r="D10" s="8">
        <v>38.888888888888893</v>
      </c>
      <c r="E10" s="8">
        <v>38.888888888888893</v>
      </c>
      <c r="F10" s="8">
        <v>16.666666666666664</v>
      </c>
      <c r="G10" s="8">
        <v>100</v>
      </c>
    </row>
    <row r="11" spans="2:7" x14ac:dyDescent="0.25">
      <c r="B11" s="5" t="s">
        <v>24</v>
      </c>
      <c r="C11" s="8">
        <v>6.666666666666667</v>
      </c>
      <c r="D11" s="8">
        <v>20</v>
      </c>
      <c r="E11" s="8">
        <v>53.333333333333336</v>
      </c>
      <c r="F11" s="8">
        <v>20</v>
      </c>
      <c r="G11" s="8">
        <v>100</v>
      </c>
    </row>
    <row r="12" spans="2:7" x14ac:dyDescent="0.25">
      <c r="B12" s="5" t="s">
        <v>13</v>
      </c>
      <c r="C12" s="8">
        <v>20</v>
      </c>
      <c r="D12" s="8">
        <v>40</v>
      </c>
      <c r="E12" s="8">
        <v>26</v>
      </c>
      <c r="F12" s="8">
        <v>14.000000000000002</v>
      </c>
      <c r="G12" s="8">
        <v>100</v>
      </c>
    </row>
    <row r="13" spans="2:7" x14ac:dyDescent="0.25">
      <c r="B13" s="5" t="s">
        <v>11</v>
      </c>
      <c r="C13" s="8">
        <v>11.326860841423949</v>
      </c>
      <c r="D13" s="8">
        <v>37.864077669902912</v>
      </c>
      <c r="E13" s="8">
        <v>32.686084142394819</v>
      </c>
      <c r="F13" s="8">
        <v>18.122977346278319</v>
      </c>
      <c r="G13" s="8">
        <v>100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1"/>
  <sheetViews>
    <sheetView workbookViewId="0">
      <selection activeCell="B5" sqref="B5"/>
    </sheetView>
  </sheetViews>
  <sheetFormatPr baseColWidth="10" defaultRowHeight="15" x14ac:dyDescent="0.25"/>
  <cols>
    <col min="2" max="2" width="20.5703125" customWidth="1"/>
  </cols>
  <sheetData>
    <row r="4" spans="2:5" ht="15.75" x14ac:dyDescent="0.3">
      <c r="B4" s="4" t="s">
        <v>249</v>
      </c>
      <c r="C4" s="4"/>
      <c r="D4" s="4"/>
      <c r="E4" s="4"/>
    </row>
    <row r="5" spans="2:5" ht="15.75" x14ac:dyDescent="0.3">
      <c r="B5" s="4"/>
      <c r="C5" s="4"/>
      <c r="D5" s="4"/>
      <c r="E5" s="4"/>
    </row>
    <row r="6" spans="2:5" ht="28.5" x14ac:dyDescent="0.3">
      <c r="B6" s="4"/>
      <c r="C6" s="6" t="s">
        <v>9</v>
      </c>
      <c r="D6" s="6" t="s">
        <v>10</v>
      </c>
      <c r="E6" s="4"/>
    </row>
    <row r="7" spans="2:5" ht="15.75" x14ac:dyDescent="0.3">
      <c r="B7" s="5" t="s">
        <v>14</v>
      </c>
      <c r="C7" s="8">
        <v>19.130434782608695</v>
      </c>
      <c r="D7" s="8">
        <v>12.5</v>
      </c>
      <c r="E7" s="9"/>
    </row>
    <row r="8" spans="2:5" ht="15.75" x14ac:dyDescent="0.3">
      <c r="B8" s="5" t="s">
        <v>15</v>
      </c>
      <c r="C8" s="8">
        <v>48.695652173913047</v>
      </c>
      <c r="D8" s="8">
        <v>50</v>
      </c>
      <c r="E8" s="9"/>
    </row>
    <row r="9" spans="2:5" ht="15.75" x14ac:dyDescent="0.3">
      <c r="B9" s="5" t="s">
        <v>16</v>
      </c>
      <c r="C9" s="8">
        <v>23.478260869565219</v>
      </c>
      <c r="D9" s="8">
        <v>37.5</v>
      </c>
      <c r="E9" s="9"/>
    </row>
    <row r="10" spans="2:5" ht="15.75" x14ac:dyDescent="0.3">
      <c r="B10" s="5" t="s">
        <v>17</v>
      </c>
      <c r="C10" s="8">
        <v>8.695652173913043</v>
      </c>
      <c r="D10" s="8">
        <v>0</v>
      </c>
      <c r="E10" s="9"/>
    </row>
    <row r="11" spans="2:5" ht="15.75" x14ac:dyDescent="0.3">
      <c r="B11" s="5" t="s">
        <v>25</v>
      </c>
      <c r="C11" s="8">
        <v>100</v>
      </c>
      <c r="D11" s="8">
        <v>100</v>
      </c>
      <c r="E11" s="9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9"/>
  <sheetViews>
    <sheetView workbookViewId="0">
      <selection activeCell="B4" sqref="B4"/>
    </sheetView>
  </sheetViews>
  <sheetFormatPr baseColWidth="10" defaultRowHeight="15" x14ac:dyDescent="0.25"/>
  <sheetData>
    <row r="3" spans="2:4" ht="15.75" x14ac:dyDescent="0.3">
      <c r="B3" s="4" t="s">
        <v>250</v>
      </c>
      <c r="C3" s="4"/>
      <c r="D3" s="4"/>
    </row>
    <row r="4" spans="2:4" ht="15.75" x14ac:dyDescent="0.3">
      <c r="B4" s="4"/>
      <c r="C4" s="4"/>
      <c r="D4" s="4"/>
    </row>
    <row r="5" spans="2:4" ht="28.5" x14ac:dyDescent="0.3">
      <c r="B5" s="4"/>
      <c r="C5" s="6" t="s">
        <v>9</v>
      </c>
      <c r="D5" s="6" t="s">
        <v>10</v>
      </c>
    </row>
    <row r="6" spans="2:4" x14ac:dyDescent="0.25">
      <c r="B6" s="5" t="s">
        <v>26</v>
      </c>
      <c r="C6" s="8">
        <v>24.69437652811736</v>
      </c>
      <c r="D6" s="8">
        <v>43.75</v>
      </c>
    </row>
    <row r="7" spans="2:4" x14ac:dyDescent="0.25">
      <c r="B7" s="5" t="s">
        <v>27</v>
      </c>
      <c r="C7" s="8">
        <v>69.926650366748163</v>
      </c>
      <c r="D7" s="8">
        <v>50</v>
      </c>
    </row>
    <row r="8" spans="2:4" x14ac:dyDescent="0.25">
      <c r="B8" s="5" t="s">
        <v>13</v>
      </c>
      <c r="C8" s="8">
        <v>5.3789731051344738</v>
      </c>
      <c r="D8" s="8">
        <v>6.25</v>
      </c>
    </row>
    <row r="9" spans="2:4" x14ac:dyDescent="0.25">
      <c r="B9" s="5" t="s">
        <v>11</v>
      </c>
      <c r="C9" s="8">
        <v>100</v>
      </c>
      <c r="D9" s="8">
        <v>100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8"/>
  <sheetViews>
    <sheetView workbookViewId="0">
      <selection activeCell="B4" sqref="B4"/>
    </sheetView>
  </sheetViews>
  <sheetFormatPr baseColWidth="10" defaultRowHeight="15" x14ac:dyDescent="0.25"/>
  <sheetData>
    <row r="3" spans="2:4" ht="15.75" x14ac:dyDescent="0.3">
      <c r="B3" s="4" t="s">
        <v>251</v>
      </c>
      <c r="C3" s="4"/>
      <c r="D3" s="4"/>
    </row>
    <row r="4" spans="2:4" ht="15.75" x14ac:dyDescent="0.3">
      <c r="B4" s="4"/>
      <c r="C4" s="4"/>
      <c r="D4" s="4"/>
    </row>
    <row r="5" spans="2:4" ht="28.5" x14ac:dyDescent="0.3">
      <c r="B5" s="4"/>
      <c r="C5" s="6" t="s">
        <v>9</v>
      </c>
      <c r="D5" s="6" t="s">
        <v>10</v>
      </c>
    </row>
    <row r="6" spans="2:4" x14ac:dyDescent="0.25">
      <c r="B6" s="5" t="s">
        <v>26</v>
      </c>
      <c r="C6" s="8">
        <v>61.979166666666664</v>
      </c>
      <c r="D6" s="8">
        <v>75</v>
      </c>
    </row>
    <row r="7" spans="2:4" x14ac:dyDescent="0.25">
      <c r="B7" s="5" t="s">
        <v>27</v>
      </c>
      <c r="C7" s="8">
        <v>38.020833333333329</v>
      </c>
      <c r="D7" s="8">
        <v>25</v>
      </c>
    </row>
    <row r="8" spans="2:4" x14ac:dyDescent="0.25">
      <c r="B8" s="5" t="s">
        <v>25</v>
      </c>
      <c r="C8" s="8">
        <v>100</v>
      </c>
      <c r="D8" s="8">
        <v>100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0"/>
  <sheetViews>
    <sheetView workbookViewId="0">
      <selection activeCell="B4" sqref="B4"/>
    </sheetView>
  </sheetViews>
  <sheetFormatPr baseColWidth="10" defaultRowHeight="15" x14ac:dyDescent="0.25"/>
  <cols>
    <col min="2" max="2" width="27.28515625" customWidth="1"/>
  </cols>
  <sheetData>
    <row r="3" spans="2:5" ht="15.75" x14ac:dyDescent="0.3">
      <c r="B3" s="4" t="s">
        <v>252</v>
      </c>
      <c r="C3" s="4"/>
      <c r="D3" s="4"/>
      <c r="E3" s="4"/>
    </row>
    <row r="4" spans="2:5" ht="15.75" x14ac:dyDescent="0.3">
      <c r="B4" s="4"/>
      <c r="C4" s="4"/>
      <c r="D4" s="4"/>
      <c r="E4" s="4"/>
    </row>
    <row r="5" spans="2:5" ht="34.5" customHeight="1" x14ac:dyDescent="0.3">
      <c r="B5" s="4"/>
      <c r="C5" s="53" t="s">
        <v>28</v>
      </c>
      <c r="D5" s="53"/>
      <c r="E5" s="4"/>
    </row>
    <row r="6" spans="2:5" ht="15.75" x14ac:dyDescent="0.3">
      <c r="B6" s="4"/>
      <c r="C6" s="7" t="s">
        <v>29</v>
      </c>
      <c r="D6" s="7" t="s">
        <v>30</v>
      </c>
      <c r="E6" s="4"/>
    </row>
    <row r="7" spans="2:5" x14ac:dyDescent="0.25">
      <c r="B7" s="5" t="s">
        <v>31</v>
      </c>
      <c r="C7" s="8">
        <v>59</v>
      </c>
      <c r="D7" s="8">
        <v>41</v>
      </c>
      <c r="E7" s="8">
        <v>100</v>
      </c>
    </row>
    <row r="8" spans="2:5" x14ac:dyDescent="0.25">
      <c r="B8" s="5" t="s">
        <v>32</v>
      </c>
      <c r="C8" s="8">
        <v>67.708333333333343</v>
      </c>
      <c r="D8" s="8">
        <v>32.291666666666671</v>
      </c>
      <c r="E8" s="8">
        <v>100</v>
      </c>
    </row>
    <row r="9" spans="2:5" x14ac:dyDescent="0.25">
      <c r="B9" s="5" t="s">
        <v>33</v>
      </c>
      <c r="C9" s="8">
        <v>61.224489795918366</v>
      </c>
      <c r="D9" s="8">
        <v>38.775510204081634</v>
      </c>
      <c r="E9" s="8">
        <v>100</v>
      </c>
    </row>
    <row r="10" spans="2:5" x14ac:dyDescent="0.25">
      <c r="B10" s="5" t="s">
        <v>34</v>
      </c>
      <c r="C10" s="8">
        <v>63</v>
      </c>
      <c r="D10" s="8">
        <v>37</v>
      </c>
      <c r="E10" s="8">
        <v>100</v>
      </c>
    </row>
  </sheetData>
  <mergeCells count="1">
    <mergeCell ref="C5:D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2"/>
  <sheetViews>
    <sheetView workbookViewId="0">
      <selection activeCell="B5" sqref="B5"/>
    </sheetView>
  </sheetViews>
  <sheetFormatPr baseColWidth="10" defaultRowHeight="15" x14ac:dyDescent="0.25"/>
  <cols>
    <col min="2" max="2" width="18.42578125" customWidth="1"/>
  </cols>
  <sheetData>
    <row r="4" spans="2:4" ht="15.75" x14ac:dyDescent="0.3">
      <c r="B4" s="4" t="s">
        <v>253</v>
      </c>
      <c r="C4" s="4"/>
      <c r="D4" s="4"/>
    </row>
    <row r="5" spans="2:4" ht="15.75" x14ac:dyDescent="0.3">
      <c r="B5" s="4"/>
      <c r="C5" s="6"/>
      <c r="D5" s="6"/>
    </row>
    <row r="6" spans="2:4" ht="28.5" x14ac:dyDescent="0.3">
      <c r="B6" s="4"/>
      <c r="C6" s="6" t="s">
        <v>9</v>
      </c>
      <c r="D6" s="6" t="s">
        <v>10</v>
      </c>
    </row>
    <row r="7" spans="2:4" x14ac:dyDescent="0.25">
      <c r="B7" s="5" t="s">
        <v>35</v>
      </c>
      <c r="C7" s="8">
        <v>33.985330073349637</v>
      </c>
      <c r="D7" s="8">
        <v>31.25</v>
      </c>
    </row>
    <row r="8" spans="2:4" x14ac:dyDescent="0.25">
      <c r="B8" s="5" t="s">
        <v>36</v>
      </c>
      <c r="C8" s="8">
        <v>17.848410757946208</v>
      </c>
      <c r="D8" s="8">
        <v>25</v>
      </c>
    </row>
    <row r="9" spans="2:4" x14ac:dyDescent="0.25">
      <c r="B9" s="5" t="s">
        <v>37</v>
      </c>
      <c r="C9" s="8">
        <v>41.075794621026894</v>
      </c>
      <c r="D9" s="8">
        <v>43.75</v>
      </c>
    </row>
    <row r="10" spans="2:4" x14ac:dyDescent="0.25">
      <c r="B10" s="5" t="s">
        <v>38</v>
      </c>
      <c r="C10" s="8">
        <v>3.9119804400977993</v>
      </c>
      <c r="D10" s="8">
        <v>0</v>
      </c>
    </row>
    <row r="11" spans="2:4" x14ac:dyDescent="0.25">
      <c r="B11" s="5" t="s">
        <v>13</v>
      </c>
      <c r="C11" s="8">
        <v>3.1784841075794623</v>
      </c>
      <c r="D11" s="8">
        <v>0</v>
      </c>
    </row>
    <row r="12" spans="2:4" x14ac:dyDescent="0.25">
      <c r="B12" s="5" t="s">
        <v>11</v>
      </c>
      <c r="C12" s="8">
        <v>100</v>
      </c>
      <c r="D12" s="8">
        <v>100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0"/>
  <sheetViews>
    <sheetView workbookViewId="0">
      <selection activeCell="C5" sqref="C5"/>
    </sheetView>
  </sheetViews>
  <sheetFormatPr baseColWidth="10" defaultRowHeight="15" x14ac:dyDescent="0.25"/>
  <cols>
    <col min="2" max="2" width="13.7109375" customWidth="1"/>
    <col min="3" max="3" width="14.140625" customWidth="1"/>
  </cols>
  <sheetData>
    <row r="4" spans="2:9" ht="15.75" x14ac:dyDescent="0.3">
      <c r="B4" s="4"/>
      <c r="C4" s="4" t="s">
        <v>254</v>
      </c>
      <c r="D4" s="4"/>
      <c r="E4" s="4"/>
      <c r="F4" s="4"/>
      <c r="G4" s="4"/>
      <c r="H4" s="4"/>
      <c r="I4" s="4"/>
    </row>
    <row r="5" spans="2:9" ht="15.75" x14ac:dyDescent="0.3">
      <c r="B5" s="4"/>
      <c r="C5" s="4"/>
      <c r="D5" s="4"/>
      <c r="E5" s="4"/>
      <c r="F5" s="4"/>
      <c r="G5" s="4"/>
      <c r="H5" s="4"/>
      <c r="I5" s="4"/>
    </row>
    <row r="6" spans="2:9" ht="28.5" x14ac:dyDescent="0.3">
      <c r="B6" s="4"/>
      <c r="C6" s="4"/>
      <c r="D6" s="6" t="s">
        <v>39</v>
      </c>
      <c r="E6" s="6" t="s">
        <v>40</v>
      </c>
      <c r="F6" s="6" t="s">
        <v>41</v>
      </c>
      <c r="G6" s="6" t="s">
        <v>42</v>
      </c>
      <c r="H6" s="6" t="s">
        <v>13</v>
      </c>
      <c r="I6" s="6" t="s">
        <v>25</v>
      </c>
    </row>
    <row r="7" spans="2:9" x14ac:dyDescent="0.25">
      <c r="B7" s="54" t="s">
        <v>43</v>
      </c>
      <c r="C7" s="11" t="s">
        <v>44</v>
      </c>
      <c r="D7" s="12">
        <v>13.93643031784841</v>
      </c>
      <c r="E7" s="12">
        <v>39.608801955990216</v>
      </c>
      <c r="F7" s="12">
        <v>38.875305623471881</v>
      </c>
      <c r="G7" s="12">
        <v>5.6234718826405867</v>
      </c>
      <c r="H7" s="12">
        <v>1.9559902200488997</v>
      </c>
      <c r="I7" s="12">
        <v>100</v>
      </c>
    </row>
    <row r="8" spans="2:9" x14ac:dyDescent="0.25">
      <c r="B8" s="55"/>
      <c r="C8" s="13" t="s">
        <v>45</v>
      </c>
      <c r="D8" s="14">
        <v>0</v>
      </c>
      <c r="E8" s="14">
        <v>50</v>
      </c>
      <c r="F8" s="14">
        <v>43.75</v>
      </c>
      <c r="G8" s="14">
        <v>6.25</v>
      </c>
      <c r="H8" s="14">
        <v>0</v>
      </c>
      <c r="I8" s="14">
        <v>100</v>
      </c>
    </row>
    <row r="9" spans="2:9" x14ac:dyDescent="0.25">
      <c r="B9" s="56" t="s">
        <v>46</v>
      </c>
      <c r="C9" s="5" t="s">
        <v>44</v>
      </c>
      <c r="D9" s="8">
        <v>3.1784841075794623</v>
      </c>
      <c r="E9" s="8">
        <v>7.8239608801955987</v>
      </c>
      <c r="F9" s="8">
        <v>59.657701711491441</v>
      </c>
      <c r="G9" s="8">
        <v>27.628361858190708</v>
      </c>
      <c r="H9" s="8">
        <v>1.7114914425427872</v>
      </c>
      <c r="I9" s="8">
        <v>100</v>
      </c>
    </row>
    <row r="10" spans="2:9" x14ac:dyDescent="0.25">
      <c r="B10" s="56"/>
      <c r="C10" s="5" t="s">
        <v>45</v>
      </c>
      <c r="D10" s="8">
        <v>0</v>
      </c>
      <c r="E10" s="8">
        <v>12.5</v>
      </c>
      <c r="F10" s="8">
        <v>56.25</v>
      </c>
      <c r="G10" s="8">
        <v>31.25</v>
      </c>
      <c r="H10" s="8">
        <v>0</v>
      </c>
      <c r="I10" s="8">
        <v>100</v>
      </c>
    </row>
  </sheetData>
  <mergeCells count="2">
    <mergeCell ref="B7:B8"/>
    <mergeCell ref="B9:B10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4"/>
  <sheetViews>
    <sheetView showGridLines="0" workbookViewId="0">
      <selection activeCell="C27" sqref="C27"/>
    </sheetView>
  </sheetViews>
  <sheetFormatPr baseColWidth="10" defaultRowHeight="14.25" x14ac:dyDescent="0.3"/>
  <cols>
    <col min="1" max="2" width="11.42578125" style="4"/>
    <col min="3" max="3" width="25.42578125" style="4" bestFit="1" customWidth="1"/>
    <col min="4" max="16384" width="11.42578125" style="4"/>
  </cols>
  <sheetData>
    <row r="3" spans="2:4" x14ac:dyDescent="0.3">
      <c r="B3" s="4" t="s">
        <v>256</v>
      </c>
    </row>
    <row r="5" spans="2:4" x14ac:dyDescent="0.3">
      <c r="C5" s="38"/>
      <c r="D5" s="39"/>
    </row>
    <row r="6" spans="2:4" x14ac:dyDescent="0.3">
      <c r="B6" s="34" t="s">
        <v>191</v>
      </c>
      <c r="C6" s="5"/>
      <c r="D6" s="24"/>
    </row>
    <row r="7" spans="2:4" x14ac:dyDescent="0.3">
      <c r="B7" s="34" t="s">
        <v>134</v>
      </c>
      <c r="C7" s="5"/>
      <c r="D7" s="24"/>
    </row>
    <row r="8" spans="2:4" x14ac:dyDescent="0.3">
      <c r="B8" s="5"/>
      <c r="C8" s="5" t="s">
        <v>137</v>
      </c>
      <c r="D8" s="24">
        <v>1.0025062656641603</v>
      </c>
    </row>
    <row r="9" spans="2:4" x14ac:dyDescent="0.3">
      <c r="B9" s="5"/>
      <c r="C9" s="5" t="s">
        <v>138</v>
      </c>
      <c r="D9" s="24">
        <v>2.5352649637819291</v>
      </c>
    </row>
    <row r="10" spans="2:4" x14ac:dyDescent="0.3">
      <c r="B10" s="5"/>
      <c r="C10" s="5" t="s">
        <v>139</v>
      </c>
      <c r="D10" s="24">
        <v>3.0018761726078798</v>
      </c>
    </row>
    <row r="11" spans="2:4" x14ac:dyDescent="0.3">
      <c r="B11" s="5"/>
      <c r="C11" s="5" t="s">
        <v>140</v>
      </c>
      <c r="D11" s="24">
        <v>6.1383061383061381</v>
      </c>
    </row>
    <row r="12" spans="2:4" x14ac:dyDescent="0.3">
      <c r="B12" s="34" t="s">
        <v>135</v>
      </c>
      <c r="C12" s="5"/>
      <c r="D12" s="24"/>
    </row>
    <row r="13" spans="2:4" x14ac:dyDescent="0.3">
      <c r="B13" s="5"/>
      <c r="C13" s="5" t="s">
        <v>137</v>
      </c>
      <c r="D13" s="24">
        <v>3.2690900219565751</v>
      </c>
    </row>
    <row r="14" spans="2:4" x14ac:dyDescent="0.3">
      <c r="B14" s="5"/>
      <c r="C14" s="5" t="s">
        <v>138</v>
      </c>
      <c r="D14" s="24">
        <v>5.8765915768854065</v>
      </c>
    </row>
    <row r="15" spans="2:4" x14ac:dyDescent="0.3">
      <c r="B15" s="5"/>
      <c r="C15" s="5" t="s">
        <v>139</v>
      </c>
      <c r="D15" s="24">
        <v>9.1416962925342808</v>
      </c>
    </row>
    <row r="16" spans="2:4" x14ac:dyDescent="0.3">
      <c r="B16" s="5"/>
      <c r="C16" s="5" t="s">
        <v>140</v>
      </c>
      <c r="D16" s="24">
        <v>10.518518518518519</v>
      </c>
    </row>
    <row r="17" spans="2:4" x14ac:dyDescent="0.3">
      <c r="B17" s="34" t="s">
        <v>255</v>
      </c>
      <c r="C17" s="5"/>
      <c r="D17" s="24"/>
    </row>
    <row r="18" spans="2:4" x14ac:dyDescent="0.3">
      <c r="B18" s="34" t="s">
        <v>174</v>
      </c>
      <c r="C18" s="5"/>
      <c r="D18" s="24"/>
    </row>
    <row r="19" spans="2:4" x14ac:dyDescent="0.3">
      <c r="B19" s="5"/>
      <c r="C19" s="5" t="s">
        <v>142</v>
      </c>
      <c r="D19" s="24">
        <v>3.8764352104975397</v>
      </c>
    </row>
    <row r="20" spans="2:4" x14ac:dyDescent="0.3">
      <c r="B20" s="5"/>
      <c r="C20" s="5" t="s">
        <v>175</v>
      </c>
      <c r="D20" s="24">
        <v>3.9229005689054937</v>
      </c>
    </row>
    <row r="21" spans="2:4" x14ac:dyDescent="0.3">
      <c r="B21" s="34" t="s">
        <v>144</v>
      </c>
      <c r="C21" s="5"/>
      <c r="D21" s="24"/>
    </row>
    <row r="22" spans="2:4" x14ac:dyDescent="0.3">
      <c r="B22" s="5"/>
      <c r="C22" s="5" t="s">
        <v>176</v>
      </c>
      <c r="D22" s="24">
        <v>3.8770388958594726</v>
      </c>
    </row>
    <row r="23" spans="2:4" x14ac:dyDescent="0.3">
      <c r="B23" s="5"/>
      <c r="C23" s="5" t="s">
        <v>146</v>
      </c>
      <c r="D23" s="24">
        <v>3.900982033760239</v>
      </c>
    </row>
    <row r="24" spans="2:4" x14ac:dyDescent="0.3">
      <c r="B24" s="34" t="s">
        <v>177</v>
      </c>
      <c r="C24" s="5"/>
      <c r="D24" s="24"/>
    </row>
    <row r="25" spans="2:4" x14ac:dyDescent="0.3">
      <c r="B25" s="5"/>
      <c r="C25" s="5" t="s">
        <v>183</v>
      </c>
      <c r="D25" s="24">
        <v>3.1568228105906315</v>
      </c>
    </row>
    <row r="26" spans="2:4" x14ac:dyDescent="0.3">
      <c r="B26" s="5"/>
      <c r="C26" s="5" t="s">
        <v>192</v>
      </c>
      <c r="D26" s="24">
        <v>4.1852736525080489</v>
      </c>
    </row>
    <row r="27" spans="2:4" x14ac:dyDescent="0.3">
      <c r="B27" s="5"/>
      <c r="C27" s="5" t="s">
        <v>184</v>
      </c>
      <c r="D27" s="24">
        <v>4.1328882530599271</v>
      </c>
    </row>
    <row r="28" spans="2:4" x14ac:dyDescent="0.3">
      <c r="B28" s="34" t="s">
        <v>178</v>
      </c>
      <c r="C28" s="5"/>
      <c r="D28" s="24"/>
    </row>
    <row r="29" spans="2:4" x14ac:dyDescent="0.3">
      <c r="B29" s="5"/>
      <c r="C29" s="5" t="s">
        <v>147</v>
      </c>
      <c r="D29" s="24">
        <v>3.690685413005272</v>
      </c>
    </row>
    <row r="30" spans="2:4" x14ac:dyDescent="0.3">
      <c r="B30" s="5"/>
      <c r="C30" s="5" t="s">
        <v>179</v>
      </c>
      <c r="D30" s="24">
        <v>4.258199495415667</v>
      </c>
    </row>
    <row r="31" spans="2:4" x14ac:dyDescent="0.3">
      <c r="B31" s="5"/>
      <c r="C31" s="5" t="s">
        <v>180</v>
      </c>
      <c r="D31" s="24"/>
    </row>
    <row r="32" spans="2:4" x14ac:dyDescent="0.3">
      <c r="B32" s="5"/>
      <c r="C32" s="35" t="s">
        <v>181</v>
      </c>
      <c r="D32" s="36">
        <v>4.7965367965367971</v>
      </c>
    </row>
    <row r="33" spans="2:4" x14ac:dyDescent="0.3">
      <c r="B33" s="5"/>
      <c r="C33" s="35" t="s">
        <v>182</v>
      </c>
      <c r="D33" s="36">
        <v>4.5355020331560834</v>
      </c>
    </row>
    <row r="34" spans="2:4" x14ac:dyDescent="0.3">
      <c r="B34" s="5"/>
      <c r="C34" s="37" t="s">
        <v>193</v>
      </c>
      <c r="D34" s="36">
        <v>3.7093007281219945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0"/>
  <sheetViews>
    <sheetView workbookViewId="0">
      <selection activeCell="B4" sqref="B4"/>
    </sheetView>
  </sheetViews>
  <sheetFormatPr baseColWidth="10" defaultRowHeight="15" x14ac:dyDescent="0.25"/>
  <sheetData>
    <row r="3" spans="2:2" ht="15.75" x14ac:dyDescent="0.3">
      <c r="B3" s="4" t="s">
        <v>257</v>
      </c>
    </row>
    <row r="23" spans="2:13" ht="15.75" x14ac:dyDescent="0.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2:13" ht="15.75" x14ac:dyDescent="0.3">
      <c r="B24" s="4" t="s">
        <v>47</v>
      </c>
      <c r="C24" s="4" t="s">
        <v>48</v>
      </c>
      <c r="D24" s="4"/>
      <c r="E24" s="4" t="s">
        <v>47</v>
      </c>
      <c r="F24" s="4"/>
      <c r="G24" s="4"/>
      <c r="H24" s="4"/>
      <c r="I24" s="4"/>
      <c r="J24" s="4"/>
      <c r="K24" s="4"/>
      <c r="L24" s="4" t="s">
        <v>47</v>
      </c>
      <c r="M24" s="9"/>
    </row>
    <row r="25" spans="2:13" ht="15.75" x14ac:dyDescent="0.3">
      <c r="B25" s="4" t="s">
        <v>49</v>
      </c>
      <c r="C25" s="9">
        <v>18.348623853211009</v>
      </c>
      <c r="D25" s="4"/>
      <c r="E25" s="4" t="s">
        <v>50</v>
      </c>
      <c r="F25" s="9">
        <v>3.8834951456310676</v>
      </c>
      <c r="G25" s="4"/>
      <c r="H25" s="4"/>
      <c r="I25" s="4"/>
      <c r="J25" s="4"/>
      <c r="K25" s="4"/>
      <c r="L25" s="4" t="s">
        <v>51</v>
      </c>
      <c r="M25" s="9">
        <v>9.8039215686274517</v>
      </c>
    </row>
    <row r="26" spans="2:13" ht="15.75" x14ac:dyDescent="0.3">
      <c r="B26" s="4" t="s">
        <v>52</v>
      </c>
      <c r="C26" s="9">
        <v>81.651376146788991</v>
      </c>
      <c r="D26" s="4"/>
      <c r="E26" s="4" t="s">
        <v>53</v>
      </c>
      <c r="F26" s="9">
        <v>96.116504854368941</v>
      </c>
      <c r="G26" s="4"/>
      <c r="H26" s="4"/>
      <c r="I26" s="4"/>
      <c r="J26" s="4"/>
      <c r="K26" s="4"/>
      <c r="L26" s="4" t="s">
        <v>54</v>
      </c>
      <c r="M26" s="9">
        <v>41.17647058823529</v>
      </c>
    </row>
    <row r="27" spans="2:13" ht="15.75" x14ac:dyDescent="0.3">
      <c r="B27" s="4" t="s">
        <v>8</v>
      </c>
      <c r="C27" s="9">
        <v>100</v>
      </c>
      <c r="D27" s="4"/>
      <c r="E27" s="4" t="s">
        <v>8</v>
      </c>
      <c r="F27" s="9">
        <v>100</v>
      </c>
      <c r="G27" s="4"/>
      <c r="H27" s="4"/>
      <c r="I27" s="4"/>
      <c r="J27" s="4"/>
      <c r="K27" s="4"/>
      <c r="L27" s="4" t="s">
        <v>55</v>
      </c>
      <c r="M27" s="9">
        <v>46.078431372549019</v>
      </c>
    </row>
    <row r="28" spans="2:13" ht="15.75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 t="s">
        <v>56</v>
      </c>
      <c r="M28" s="9">
        <v>2.9411764705882351</v>
      </c>
    </row>
    <row r="29" spans="2:13" ht="15.75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 t="s">
        <v>57</v>
      </c>
      <c r="M29" s="9">
        <v>0</v>
      </c>
    </row>
    <row r="30" spans="2:13" ht="15.75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 t="s">
        <v>8</v>
      </c>
      <c r="M30" s="9">
        <v>100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5"/>
  <sheetViews>
    <sheetView workbookViewId="0">
      <selection activeCell="H29" sqref="H29"/>
    </sheetView>
  </sheetViews>
  <sheetFormatPr baseColWidth="10" defaultRowHeight="15" x14ac:dyDescent="0.25"/>
  <sheetData>
    <row r="2" spans="2:2" x14ac:dyDescent="0.25">
      <c r="B2" t="s">
        <v>228</v>
      </c>
    </row>
    <row r="20" spans="2:4" x14ac:dyDescent="0.25">
      <c r="B20" s="5" t="s">
        <v>230</v>
      </c>
      <c r="C20" s="47" t="s">
        <v>129</v>
      </c>
      <c r="D20" s="47" t="s">
        <v>227</v>
      </c>
    </row>
    <row r="21" spans="2:4" x14ac:dyDescent="0.25">
      <c r="B21" s="5" t="s">
        <v>231</v>
      </c>
      <c r="C21" s="24">
        <v>26.643894107600342</v>
      </c>
      <c r="D21" s="24">
        <v>41.863172248644695</v>
      </c>
    </row>
    <row r="22" spans="2:4" x14ac:dyDescent="0.25">
      <c r="B22" s="5" t="s">
        <v>232</v>
      </c>
      <c r="C22" s="24">
        <v>36.976942783945347</v>
      </c>
      <c r="D22" s="24">
        <v>34.426447600359197</v>
      </c>
    </row>
    <row r="23" spans="2:4" x14ac:dyDescent="0.25">
      <c r="B23" s="5" t="s">
        <v>233</v>
      </c>
      <c r="C23" s="24">
        <v>23.569598633646454</v>
      </c>
      <c r="D23" s="24">
        <v>17.184953603618585</v>
      </c>
    </row>
    <row r="24" spans="2:4" x14ac:dyDescent="0.25">
      <c r="B24" s="5" t="s">
        <v>234</v>
      </c>
      <c r="C24" s="24">
        <v>12.809564474807855</v>
      </c>
      <c r="D24" s="24">
        <v>6.5254265473775233</v>
      </c>
    </row>
    <row r="25" spans="2:4" x14ac:dyDescent="0.25">
      <c r="B25" s="5" t="s">
        <v>136</v>
      </c>
      <c r="C25" s="24">
        <v>100</v>
      </c>
      <c r="D25" s="24">
        <v>100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C23" sqref="C23"/>
    </sheetView>
  </sheetViews>
  <sheetFormatPr baseColWidth="10" defaultRowHeight="15" x14ac:dyDescent="0.25"/>
  <sheetData>
    <row r="3" spans="2:2" ht="15.75" x14ac:dyDescent="0.3">
      <c r="B3" s="4" t="s">
        <v>258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workbookViewId="0">
      <selection activeCell="B3" sqref="B3"/>
    </sheetView>
  </sheetViews>
  <sheetFormatPr baseColWidth="10" defaultRowHeight="15" x14ac:dyDescent="0.25"/>
  <sheetData>
    <row r="2" spans="2:2" ht="15.75" x14ac:dyDescent="0.3">
      <c r="B2" s="4" t="s">
        <v>259</v>
      </c>
    </row>
    <row r="18" spans="2:11" ht="15.75" x14ac:dyDescent="0.3">
      <c r="B18" s="4"/>
      <c r="C18" s="4"/>
      <c r="D18" s="4"/>
      <c r="E18" s="4"/>
      <c r="F18" s="4"/>
      <c r="G18" s="4"/>
      <c r="H18" s="4"/>
      <c r="I18" s="4"/>
    </row>
    <row r="19" spans="2:11" ht="15.75" x14ac:dyDescent="0.3">
      <c r="B19" s="4"/>
      <c r="C19" s="4"/>
      <c r="D19" s="4"/>
      <c r="E19" s="4"/>
      <c r="F19" s="4"/>
      <c r="G19" s="4"/>
      <c r="H19" s="4"/>
      <c r="I19" s="4"/>
    </row>
    <row r="20" spans="2:11" ht="15.75" x14ac:dyDescent="0.3">
      <c r="B20" s="4" t="s">
        <v>47</v>
      </c>
      <c r="C20" s="9"/>
      <c r="D20" s="4"/>
      <c r="E20" s="4"/>
      <c r="F20" s="4"/>
      <c r="G20" s="4"/>
      <c r="H20" s="4"/>
      <c r="I20" s="4"/>
      <c r="J20" s="4" t="s">
        <v>47</v>
      </c>
      <c r="K20" s="4" t="s">
        <v>58</v>
      </c>
    </row>
    <row r="21" spans="2:11" ht="15.75" x14ac:dyDescent="0.3">
      <c r="B21" s="4" t="s">
        <v>27</v>
      </c>
      <c r="C21" s="9">
        <v>19</v>
      </c>
      <c r="D21" s="4"/>
      <c r="E21" s="4"/>
      <c r="F21" s="4"/>
      <c r="G21" s="4"/>
      <c r="H21" s="4"/>
      <c r="I21" s="4"/>
      <c r="J21" s="4" t="s">
        <v>59</v>
      </c>
      <c r="K21" s="9">
        <v>61.250000000000007</v>
      </c>
    </row>
    <row r="22" spans="2:11" ht="15.75" x14ac:dyDescent="0.3">
      <c r="B22" s="4" t="s">
        <v>26</v>
      </c>
      <c r="C22" s="9">
        <v>81</v>
      </c>
      <c r="D22" s="4"/>
      <c r="E22" s="4"/>
      <c r="F22" s="4"/>
      <c r="G22" s="4"/>
      <c r="H22" s="4"/>
      <c r="I22" s="4"/>
      <c r="J22" s="4" t="s">
        <v>60</v>
      </c>
      <c r="K22" s="9">
        <v>26.25</v>
      </c>
    </row>
    <row r="23" spans="2:11" ht="15.75" x14ac:dyDescent="0.3">
      <c r="B23" s="4" t="s">
        <v>8</v>
      </c>
      <c r="C23" s="9">
        <v>100</v>
      </c>
      <c r="D23" s="4"/>
      <c r="E23" s="4"/>
      <c r="F23" s="4"/>
      <c r="G23" s="4"/>
      <c r="H23" s="4"/>
      <c r="I23" s="4"/>
      <c r="J23" s="4" t="s">
        <v>61</v>
      </c>
      <c r="K23" s="9">
        <v>8.75</v>
      </c>
    </row>
    <row r="24" spans="2:11" ht="15.75" x14ac:dyDescent="0.3">
      <c r="J24" s="4" t="s">
        <v>62</v>
      </c>
      <c r="K24" s="9">
        <v>3.75</v>
      </c>
    </row>
    <row r="25" spans="2:11" ht="15.75" x14ac:dyDescent="0.3">
      <c r="J25" s="4" t="s">
        <v>8</v>
      </c>
      <c r="K25" s="9">
        <v>100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"/>
  <sheetViews>
    <sheetView workbookViewId="0">
      <selection activeCell="B5" sqref="B5"/>
    </sheetView>
  </sheetViews>
  <sheetFormatPr baseColWidth="10" defaultRowHeight="15" x14ac:dyDescent="0.25"/>
  <sheetData>
    <row r="4" spans="2:2" ht="15.75" x14ac:dyDescent="0.3">
      <c r="B4" s="4" t="s">
        <v>260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31"/>
  <sheetViews>
    <sheetView workbookViewId="0">
      <selection activeCell="B7" sqref="B7"/>
    </sheetView>
  </sheetViews>
  <sheetFormatPr baseColWidth="10" defaultRowHeight="15" x14ac:dyDescent="0.25"/>
  <sheetData>
    <row r="6" spans="2:2" ht="15.75" x14ac:dyDescent="0.3">
      <c r="B6" s="4" t="s">
        <v>261</v>
      </c>
    </row>
    <row r="27" spans="2:3" x14ac:dyDescent="0.25">
      <c r="B27" t="s">
        <v>8</v>
      </c>
      <c r="C27">
        <v>100</v>
      </c>
    </row>
    <row r="28" spans="2:3" x14ac:dyDescent="0.25">
      <c r="B28" t="s">
        <v>42</v>
      </c>
      <c r="C28">
        <v>11.5</v>
      </c>
    </row>
    <row r="29" spans="2:3" x14ac:dyDescent="0.25">
      <c r="B29" t="s">
        <v>41</v>
      </c>
      <c r="C29">
        <v>34.4</v>
      </c>
    </row>
    <row r="30" spans="2:3" x14ac:dyDescent="0.25">
      <c r="B30" t="s">
        <v>63</v>
      </c>
      <c r="C30">
        <v>42.7</v>
      </c>
    </row>
    <row r="31" spans="2:3" x14ac:dyDescent="0.25">
      <c r="B31" t="s">
        <v>39</v>
      </c>
      <c r="C31">
        <v>11.5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3"/>
  <sheetViews>
    <sheetView workbookViewId="0">
      <selection activeCell="H23" sqref="H23:I23"/>
    </sheetView>
  </sheetViews>
  <sheetFormatPr baseColWidth="10" defaultRowHeight="15" x14ac:dyDescent="0.25"/>
  <cols>
    <col min="2" max="2" width="34.140625" customWidth="1"/>
  </cols>
  <sheetData>
    <row r="4" spans="2:6" ht="15.75" x14ac:dyDescent="0.3">
      <c r="B4" s="4" t="s">
        <v>220</v>
      </c>
      <c r="C4" s="4"/>
      <c r="D4" s="4"/>
      <c r="E4" s="4"/>
      <c r="F4" s="4"/>
    </row>
    <row r="5" spans="2:6" ht="15.75" x14ac:dyDescent="0.3">
      <c r="B5" s="4"/>
      <c r="C5" s="4"/>
      <c r="D5" s="4"/>
      <c r="E5" s="4"/>
      <c r="F5" s="4"/>
    </row>
    <row r="6" spans="2:6" ht="28.5" x14ac:dyDescent="0.3">
      <c r="B6" s="4"/>
      <c r="C6" s="6" t="s">
        <v>64</v>
      </c>
      <c r="D6" s="6" t="s">
        <v>65</v>
      </c>
      <c r="E6" s="6" t="s">
        <v>66</v>
      </c>
      <c r="F6" s="6" t="s">
        <v>67</v>
      </c>
    </row>
    <row r="7" spans="2:6" x14ac:dyDescent="0.25">
      <c r="B7" s="5" t="s">
        <v>68</v>
      </c>
      <c r="C7" s="8">
        <v>33.700000000000003</v>
      </c>
      <c r="D7" s="8">
        <v>60</v>
      </c>
      <c r="E7" s="8">
        <v>4.2</v>
      </c>
      <c r="F7" s="8">
        <v>2.1</v>
      </c>
    </row>
    <row r="8" spans="2:6" x14ac:dyDescent="0.25">
      <c r="B8" s="5" t="s">
        <v>69</v>
      </c>
      <c r="C8" s="8">
        <v>27.3</v>
      </c>
      <c r="D8" s="8">
        <v>57.1</v>
      </c>
      <c r="E8" s="8">
        <v>14.3</v>
      </c>
      <c r="F8" s="8">
        <v>1.3</v>
      </c>
    </row>
    <row r="9" spans="2:6" x14ac:dyDescent="0.25">
      <c r="B9" s="5" t="s">
        <v>70</v>
      </c>
      <c r="C9" s="8">
        <v>32.299999999999997</v>
      </c>
      <c r="D9" s="8">
        <v>58.1</v>
      </c>
      <c r="E9" s="8">
        <v>9.6999999999999993</v>
      </c>
      <c r="F9" s="8">
        <v>0</v>
      </c>
    </row>
    <row r="10" spans="2:6" x14ac:dyDescent="0.25">
      <c r="B10" s="5" t="s">
        <v>71</v>
      </c>
      <c r="C10" s="8">
        <v>25.3</v>
      </c>
      <c r="D10" s="8">
        <v>59.8</v>
      </c>
      <c r="E10" s="8">
        <v>12.6</v>
      </c>
      <c r="F10" s="8">
        <v>2.2999999999999998</v>
      </c>
    </row>
    <row r="11" spans="2:6" x14ac:dyDescent="0.25">
      <c r="B11" s="5" t="s">
        <v>72</v>
      </c>
      <c r="C11" s="8">
        <v>32.9</v>
      </c>
      <c r="D11" s="8">
        <v>59.5</v>
      </c>
      <c r="E11" s="8">
        <v>6.3</v>
      </c>
      <c r="F11" s="8">
        <v>1.3</v>
      </c>
    </row>
    <row r="12" spans="2:6" x14ac:dyDescent="0.25">
      <c r="B12" s="5" t="s">
        <v>73</v>
      </c>
      <c r="C12" s="8">
        <v>35.200000000000003</v>
      </c>
      <c r="D12" s="8">
        <v>56</v>
      </c>
      <c r="E12" s="8">
        <v>7.7</v>
      </c>
      <c r="F12" s="8">
        <v>1.1000000000000001</v>
      </c>
    </row>
    <row r="13" spans="2:6" x14ac:dyDescent="0.25">
      <c r="B13" s="15" t="s">
        <v>25</v>
      </c>
      <c r="C13" s="16">
        <v>31.2</v>
      </c>
      <c r="D13" s="16">
        <v>58.4</v>
      </c>
      <c r="E13" s="16">
        <v>9</v>
      </c>
      <c r="F13" s="16">
        <v>1.3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9"/>
  <sheetViews>
    <sheetView workbookViewId="0">
      <selection activeCell="B6" sqref="B6:F9"/>
    </sheetView>
  </sheetViews>
  <sheetFormatPr baseColWidth="10" defaultRowHeight="15" x14ac:dyDescent="0.25"/>
  <cols>
    <col min="2" max="2" width="39.5703125" customWidth="1"/>
  </cols>
  <sheetData>
    <row r="4" spans="2:6" ht="15.75" x14ac:dyDescent="0.3">
      <c r="B4" s="4" t="s">
        <v>221</v>
      </c>
      <c r="C4" s="4"/>
      <c r="D4" s="4"/>
      <c r="E4" s="4"/>
      <c r="F4" s="4"/>
    </row>
    <row r="5" spans="2:6" ht="15.75" x14ac:dyDescent="0.3">
      <c r="B5" s="4"/>
      <c r="C5" s="4"/>
      <c r="D5" s="4"/>
      <c r="E5" s="4"/>
      <c r="F5" s="4"/>
    </row>
    <row r="6" spans="2:6" ht="42.75" x14ac:dyDescent="0.3">
      <c r="B6" s="4"/>
      <c r="C6" s="6" t="s">
        <v>14</v>
      </c>
      <c r="D6" s="6" t="s">
        <v>15</v>
      </c>
      <c r="E6" s="6" t="s">
        <v>16</v>
      </c>
      <c r="F6" s="6" t="s">
        <v>74</v>
      </c>
    </row>
    <row r="7" spans="2:6" x14ac:dyDescent="0.25">
      <c r="B7" s="5" t="s">
        <v>75</v>
      </c>
      <c r="C7" s="8">
        <v>40.6</v>
      </c>
      <c r="D7" s="8">
        <v>49</v>
      </c>
      <c r="E7" s="8">
        <v>8.3000000000000007</v>
      </c>
      <c r="F7" s="8">
        <v>2.1</v>
      </c>
    </row>
    <row r="8" spans="2:6" x14ac:dyDescent="0.25">
      <c r="B8" s="5" t="s">
        <v>76</v>
      </c>
      <c r="C8" s="8">
        <v>37.200000000000003</v>
      </c>
      <c r="D8" s="8">
        <v>50</v>
      </c>
      <c r="E8" s="8">
        <v>11.7</v>
      </c>
      <c r="F8" s="8">
        <v>1.1000000000000001</v>
      </c>
    </row>
    <row r="9" spans="2:6" x14ac:dyDescent="0.25">
      <c r="B9" s="15" t="s">
        <v>11</v>
      </c>
      <c r="C9" s="16">
        <v>38.9</v>
      </c>
      <c r="D9" s="16">
        <v>49.5</v>
      </c>
      <c r="E9" s="16">
        <v>10</v>
      </c>
      <c r="F9" s="16">
        <v>1.6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26"/>
  <sheetViews>
    <sheetView workbookViewId="0">
      <selection activeCell="B6" sqref="B6"/>
    </sheetView>
  </sheetViews>
  <sheetFormatPr baseColWidth="10" defaultRowHeight="15" x14ac:dyDescent="0.25"/>
  <sheetData>
    <row r="5" spans="2:4" ht="15.75" x14ac:dyDescent="0.3">
      <c r="B5" s="4" t="s">
        <v>262</v>
      </c>
      <c r="C5" s="4"/>
      <c r="D5" s="4"/>
    </row>
    <row r="6" spans="2:4" ht="15.75" x14ac:dyDescent="0.3">
      <c r="B6" s="4"/>
      <c r="C6" s="4"/>
      <c r="D6" s="4"/>
    </row>
    <row r="7" spans="2:4" ht="15.75" x14ac:dyDescent="0.3">
      <c r="B7" s="4"/>
      <c r="C7" s="4"/>
      <c r="D7" s="4"/>
    </row>
    <row r="8" spans="2:4" ht="15.75" x14ac:dyDescent="0.3">
      <c r="B8" s="4"/>
      <c r="C8" s="4"/>
      <c r="D8" s="4"/>
    </row>
    <row r="9" spans="2:4" ht="15.75" x14ac:dyDescent="0.3">
      <c r="B9" s="4"/>
      <c r="C9" s="4"/>
      <c r="D9" s="4"/>
    </row>
    <row r="10" spans="2:4" ht="15.75" x14ac:dyDescent="0.3">
      <c r="B10" s="4"/>
      <c r="C10" s="4"/>
      <c r="D10" s="4"/>
    </row>
    <row r="11" spans="2:4" ht="15.75" x14ac:dyDescent="0.3">
      <c r="B11" s="4"/>
      <c r="C11" s="4"/>
      <c r="D11" s="4"/>
    </row>
    <row r="12" spans="2:4" ht="15.75" x14ac:dyDescent="0.3">
      <c r="B12" s="4"/>
      <c r="C12" s="4"/>
      <c r="D12" s="4"/>
    </row>
    <row r="13" spans="2:4" ht="15.75" x14ac:dyDescent="0.3">
      <c r="B13" s="4"/>
      <c r="C13" s="4"/>
      <c r="D13" s="4"/>
    </row>
    <row r="14" spans="2:4" ht="15.75" x14ac:dyDescent="0.3">
      <c r="B14" s="4"/>
      <c r="C14" s="4"/>
      <c r="D14" s="4"/>
    </row>
    <row r="15" spans="2:4" ht="15.75" x14ac:dyDescent="0.3">
      <c r="B15" s="4"/>
      <c r="C15" s="4"/>
      <c r="D15" s="4"/>
    </row>
    <row r="16" spans="2:4" ht="15.75" x14ac:dyDescent="0.3">
      <c r="B16" s="4"/>
      <c r="C16" s="4"/>
      <c r="D16" s="4"/>
    </row>
    <row r="17" spans="2:4" ht="15.75" x14ac:dyDescent="0.3">
      <c r="B17" s="4"/>
      <c r="C17" s="4"/>
      <c r="D17" s="4"/>
    </row>
    <row r="18" spans="2:4" ht="15.75" x14ac:dyDescent="0.3">
      <c r="B18" s="4"/>
      <c r="C18" s="4"/>
      <c r="D18" s="4"/>
    </row>
    <row r="19" spans="2:4" ht="15.75" x14ac:dyDescent="0.3">
      <c r="B19" s="4"/>
      <c r="C19" s="4"/>
      <c r="D19" s="4"/>
    </row>
    <row r="20" spans="2:4" ht="15.75" x14ac:dyDescent="0.3">
      <c r="B20" s="4"/>
      <c r="C20" s="4"/>
      <c r="D20" s="4"/>
    </row>
    <row r="21" spans="2:4" ht="15.75" x14ac:dyDescent="0.3">
      <c r="B21" s="4"/>
      <c r="C21" s="4"/>
      <c r="D21" s="4"/>
    </row>
    <row r="22" spans="2:4" ht="15.75" x14ac:dyDescent="0.3">
      <c r="B22" s="4"/>
      <c r="C22" s="4"/>
      <c r="D22" s="4"/>
    </row>
    <row r="23" spans="2:4" ht="15.75" x14ac:dyDescent="0.3">
      <c r="B23" s="4"/>
      <c r="C23" s="4"/>
      <c r="D23" s="4"/>
    </row>
    <row r="24" spans="2:4" ht="15.75" x14ac:dyDescent="0.3">
      <c r="B24" s="4" t="s">
        <v>77</v>
      </c>
      <c r="C24" s="4"/>
      <c r="D24" s="4"/>
    </row>
    <row r="25" spans="2:4" ht="15.75" x14ac:dyDescent="0.3">
      <c r="B25" s="4"/>
      <c r="C25" s="4" t="s">
        <v>29</v>
      </c>
      <c r="D25" s="4">
        <v>97.9</v>
      </c>
    </row>
    <row r="26" spans="2:4" ht="15.75" x14ac:dyDescent="0.3">
      <c r="B26" s="4"/>
      <c r="C26" s="4" t="s">
        <v>30</v>
      </c>
      <c r="D26" s="4">
        <v>2.1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30"/>
  <sheetViews>
    <sheetView workbookViewId="0">
      <selection activeCell="B4" sqref="B4"/>
    </sheetView>
  </sheetViews>
  <sheetFormatPr baseColWidth="10" defaultRowHeight="15" x14ac:dyDescent="0.25"/>
  <sheetData>
    <row r="4" spans="2:2" ht="15.75" x14ac:dyDescent="0.3">
      <c r="B4" s="4" t="s">
        <v>277</v>
      </c>
    </row>
    <row r="26" spans="2:7" ht="15.75" x14ac:dyDescent="0.3">
      <c r="B26" s="4"/>
      <c r="C26" s="4" t="s">
        <v>78</v>
      </c>
      <c r="D26" s="4" t="s">
        <v>79</v>
      </c>
      <c r="E26" s="4" t="s">
        <v>80</v>
      </c>
      <c r="F26" s="4" t="s">
        <v>81</v>
      </c>
      <c r="G26" s="4" t="s">
        <v>8</v>
      </c>
    </row>
    <row r="27" spans="2:7" ht="15.75" x14ac:dyDescent="0.3">
      <c r="B27" s="4" t="s">
        <v>82</v>
      </c>
      <c r="C27" s="9">
        <v>14.814814814814813</v>
      </c>
      <c r="D27" s="9">
        <v>44.444444444444443</v>
      </c>
      <c r="E27" s="9">
        <v>37.037037037037038</v>
      </c>
      <c r="F27" s="9">
        <v>3.7037037037037033</v>
      </c>
      <c r="G27" s="9">
        <v>100</v>
      </c>
    </row>
    <row r="28" spans="2:7" ht="15.75" x14ac:dyDescent="0.3">
      <c r="B28" s="4" t="s">
        <v>83</v>
      </c>
      <c r="C28" s="9">
        <v>12.903225806451612</v>
      </c>
      <c r="D28" s="9">
        <v>35.483870967741936</v>
      </c>
      <c r="E28" s="9">
        <v>45.161290322580641</v>
      </c>
      <c r="F28" s="9">
        <v>6.4516129032258061</v>
      </c>
      <c r="G28" s="9">
        <v>100</v>
      </c>
    </row>
    <row r="29" spans="2:7" ht="15.75" x14ac:dyDescent="0.3">
      <c r="B29" s="4" t="s">
        <v>84</v>
      </c>
      <c r="C29" s="9">
        <v>7.6923076923076925</v>
      </c>
      <c r="D29" s="9">
        <v>25.641025641025639</v>
      </c>
      <c r="E29" s="9">
        <v>61.53846153846154</v>
      </c>
      <c r="F29" s="9">
        <v>5.1282051282051277</v>
      </c>
      <c r="G29" s="9">
        <v>100</v>
      </c>
    </row>
    <row r="30" spans="2:7" ht="15.75" x14ac:dyDescent="0.3">
      <c r="B30" s="4" t="s">
        <v>85</v>
      </c>
      <c r="C30" s="9">
        <v>11.340206185567011</v>
      </c>
      <c r="D30" s="9">
        <v>34.020618556701031</v>
      </c>
      <c r="E30" s="9">
        <v>49.484536082474229</v>
      </c>
      <c r="F30" s="9">
        <v>5.1546391752577314</v>
      </c>
      <c r="G30" s="9">
        <v>100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23"/>
  <sheetViews>
    <sheetView workbookViewId="0">
      <selection activeCell="B6" sqref="B6"/>
    </sheetView>
  </sheetViews>
  <sheetFormatPr baseColWidth="10" defaultRowHeight="15" x14ac:dyDescent="0.25"/>
  <sheetData>
    <row r="5" spans="2:2" ht="15.75" x14ac:dyDescent="0.3">
      <c r="B5" s="4" t="s">
        <v>263</v>
      </c>
    </row>
    <row r="22" spans="2:3" ht="15.75" x14ac:dyDescent="0.3">
      <c r="B22" s="4" t="s">
        <v>29</v>
      </c>
      <c r="C22" s="4">
        <v>9.1999999999999993</v>
      </c>
    </row>
    <row r="23" spans="2:3" ht="15.75" x14ac:dyDescent="0.3">
      <c r="B23" s="4" t="s">
        <v>30</v>
      </c>
      <c r="C23" s="4">
        <v>90.8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30"/>
  <sheetViews>
    <sheetView workbookViewId="0">
      <selection activeCell="B6" sqref="B6"/>
    </sheetView>
  </sheetViews>
  <sheetFormatPr baseColWidth="10" defaultRowHeight="15" x14ac:dyDescent="0.25"/>
  <sheetData>
    <row r="5" spans="2:2" ht="15.75" x14ac:dyDescent="0.3">
      <c r="B5" s="4" t="s">
        <v>264</v>
      </c>
    </row>
    <row r="26" spans="2:7" ht="15.75" x14ac:dyDescent="0.3">
      <c r="B26" s="4"/>
      <c r="C26" s="4" t="s">
        <v>86</v>
      </c>
      <c r="D26" s="4" t="s">
        <v>87</v>
      </c>
      <c r="E26" s="4" t="s">
        <v>201</v>
      </c>
      <c r="F26" s="4" t="s">
        <v>88</v>
      </c>
      <c r="G26" s="4" t="s">
        <v>8</v>
      </c>
    </row>
    <row r="27" spans="2:7" ht="15.75" x14ac:dyDescent="0.3">
      <c r="B27" s="4" t="s">
        <v>82</v>
      </c>
      <c r="C27" s="9">
        <v>7.4074074074074066</v>
      </c>
      <c r="D27" s="9">
        <v>51.851851851851848</v>
      </c>
      <c r="E27" s="9">
        <v>25.925925925925924</v>
      </c>
      <c r="F27" s="9">
        <v>14.814814814814813</v>
      </c>
      <c r="G27" s="9">
        <v>100</v>
      </c>
    </row>
    <row r="28" spans="2:7" ht="15.75" x14ac:dyDescent="0.3">
      <c r="B28" s="4" t="s">
        <v>83</v>
      </c>
      <c r="C28" s="9">
        <v>20.689655172413794</v>
      </c>
      <c r="D28" s="9">
        <v>27.586206896551722</v>
      </c>
      <c r="E28" s="9">
        <v>37.931034482758619</v>
      </c>
      <c r="F28" s="9">
        <v>13.793103448275861</v>
      </c>
      <c r="G28" s="9">
        <v>100</v>
      </c>
    </row>
    <row r="29" spans="2:7" ht="15.75" x14ac:dyDescent="0.3">
      <c r="B29" s="4" t="s">
        <v>84</v>
      </c>
      <c r="C29" s="9">
        <v>8.5714285714285712</v>
      </c>
      <c r="D29" s="9">
        <v>37.142857142857146</v>
      </c>
      <c r="E29" s="9">
        <v>31.428571428571427</v>
      </c>
      <c r="F29" s="9">
        <v>22.857142857142858</v>
      </c>
      <c r="G29" s="9">
        <v>100</v>
      </c>
    </row>
    <row r="30" spans="2:7" ht="15.75" x14ac:dyDescent="0.3">
      <c r="B30" s="4" t="s">
        <v>85</v>
      </c>
      <c r="C30" s="9">
        <v>12.087912087912088</v>
      </c>
      <c r="D30" s="9">
        <v>38.461538461538467</v>
      </c>
      <c r="E30" s="9">
        <v>31.868131868131865</v>
      </c>
      <c r="F30" s="9">
        <v>17.582417582417584</v>
      </c>
      <c r="G30" s="9">
        <v>100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5"/>
  <sheetViews>
    <sheetView workbookViewId="0">
      <selection activeCell="B3" sqref="B3"/>
    </sheetView>
  </sheetViews>
  <sheetFormatPr baseColWidth="10" defaultRowHeight="15" x14ac:dyDescent="0.25"/>
  <sheetData>
    <row r="3" spans="2:2" ht="15.75" x14ac:dyDescent="0.3">
      <c r="B3" s="4" t="s">
        <v>276</v>
      </c>
    </row>
    <row r="22" spans="2:4" x14ac:dyDescent="0.25">
      <c r="B22" s="5" t="s">
        <v>141</v>
      </c>
      <c r="C22" s="7" t="s">
        <v>129</v>
      </c>
      <c r="D22" s="7" t="s">
        <v>133</v>
      </c>
    </row>
    <row r="23" spans="2:4" x14ac:dyDescent="0.25">
      <c r="B23" s="5" t="s">
        <v>142</v>
      </c>
      <c r="C23" s="24">
        <f>0.605465414175918*100</f>
        <v>60.546541417591804</v>
      </c>
      <c r="D23" s="24">
        <f>0.608423311184939*100</f>
        <v>60.842331118493895</v>
      </c>
    </row>
    <row r="24" spans="2:4" x14ac:dyDescent="0.25">
      <c r="B24" s="5" t="s">
        <v>143</v>
      </c>
      <c r="C24" s="24">
        <f>0.394534585824082*100</f>
        <v>39.453458582408203</v>
      </c>
      <c r="D24" s="24">
        <f>0.391576688815061*100</f>
        <v>39.157668881506105</v>
      </c>
    </row>
    <row r="25" spans="2:4" x14ac:dyDescent="0.25">
      <c r="B25" s="5" t="s">
        <v>136</v>
      </c>
      <c r="C25" s="24">
        <f>SUM(C23:C24)</f>
        <v>100</v>
      </c>
      <c r="D25" s="24">
        <f>SUM(D23:D24)</f>
        <v>100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8"/>
  <sheetViews>
    <sheetView workbookViewId="0">
      <selection activeCell="B5" sqref="B5"/>
    </sheetView>
  </sheetViews>
  <sheetFormatPr baseColWidth="10" defaultRowHeight="15" x14ac:dyDescent="0.25"/>
  <sheetData>
    <row r="4" spans="2:7" ht="15.75" x14ac:dyDescent="0.3">
      <c r="B4" s="4" t="s">
        <v>265</v>
      </c>
      <c r="C4" s="4"/>
      <c r="D4" s="4"/>
      <c r="E4" s="4"/>
      <c r="F4" s="4"/>
      <c r="G4" s="4"/>
    </row>
    <row r="5" spans="2:7" ht="15.75" x14ac:dyDescent="0.3">
      <c r="B5" s="4"/>
      <c r="C5" s="4"/>
      <c r="D5" s="4"/>
      <c r="E5" s="4"/>
      <c r="F5" s="4"/>
      <c r="G5" s="4"/>
    </row>
    <row r="6" spans="2:7" ht="15.75" x14ac:dyDescent="0.3">
      <c r="B6" s="4"/>
      <c r="C6" s="4"/>
      <c r="D6" s="4"/>
      <c r="E6" s="4"/>
      <c r="F6" s="4"/>
      <c r="G6" s="4"/>
    </row>
    <row r="7" spans="2:7" ht="15.75" x14ac:dyDescent="0.3">
      <c r="B7" s="4"/>
      <c r="C7" s="4"/>
      <c r="D7" s="4"/>
      <c r="E7" s="4"/>
      <c r="F7" s="4"/>
      <c r="G7" s="4"/>
    </row>
    <row r="8" spans="2:7" ht="15.75" x14ac:dyDescent="0.3">
      <c r="B8" s="4"/>
      <c r="C8" s="4"/>
      <c r="D8" s="4"/>
      <c r="E8" s="4"/>
      <c r="F8" s="4"/>
      <c r="G8" s="4"/>
    </row>
    <row r="9" spans="2:7" ht="15.75" x14ac:dyDescent="0.3">
      <c r="B9" s="4"/>
      <c r="C9" s="4"/>
      <c r="D9" s="4"/>
      <c r="E9" s="4"/>
      <c r="F9" s="4"/>
      <c r="G9" s="4"/>
    </row>
    <row r="10" spans="2:7" ht="15.75" x14ac:dyDescent="0.3">
      <c r="B10" s="4"/>
      <c r="C10" s="4"/>
      <c r="D10" s="4"/>
      <c r="E10" s="4"/>
      <c r="F10" s="4"/>
      <c r="G10" s="4"/>
    </row>
    <row r="11" spans="2:7" ht="15.75" x14ac:dyDescent="0.3">
      <c r="B11" s="4"/>
      <c r="C11" s="4"/>
      <c r="D11" s="4"/>
      <c r="E11" s="4"/>
      <c r="F11" s="4"/>
      <c r="G11" s="4"/>
    </row>
    <row r="12" spans="2:7" ht="15.75" x14ac:dyDescent="0.3">
      <c r="B12" s="4"/>
      <c r="C12" s="4"/>
      <c r="D12" s="4"/>
      <c r="E12" s="4"/>
      <c r="F12" s="4"/>
      <c r="G12" s="4"/>
    </row>
    <row r="13" spans="2:7" ht="15.75" x14ac:dyDescent="0.3">
      <c r="B13" s="4"/>
      <c r="C13" s="4"/>
      <c r="D13" s="4"/>
      <c r="E13" s="4"/>
      <c r="F13" s="4"/>
      <c r="G13" s="4"/>
    </row>
    <row r="14" spans="2:7" ht="15.75" x14ac:dyDescent="0.3">
      <c r="B14" s="4"/>
      <c r="C14" s="4"/>
      <c r="D14" s="4"/>
      <c r="E14" s="4"/>
      <c r="F14" s="4"/>
      <c r="G14" s="4"/>
    </row>
    <row r="15" spans="2:7" ht="15.75" x14ac:dyDescent="0.3">
      <c r="B15" s="4"/>
      <c r="C15" s="4"/>
      <c r="D15" s="4"/>
      <c r="E15" s="4"/>
      <c r="F15" s="4"/>
      <c r="G15" s="4"/>
    </row>
    <row r="16" spans="2:7" ht="15.75" x14ac:dyDescent="0.3">
      <c r="B16" s="4"/>
      <c r="C16" s="4"/>
      <c r="D16" s="4"/>
      <c r="E16" s="4"/>
      <c r="F16" s="4"/>
      <c r="G16" s="4"/>
    </row>
    <row r="17" spans="2:7" ht="15.75" x14ac:dyDescent="0.3">
      <c r="B17" s="4"/>
      <c r="C17" s="4"/>
      <c r="D17" s="4"/>
      <c r="E17" s="4"/>
      <c r="F17" s="4"/>
      <c r="G17" s="4"/>
    </row>
    <row r="18" spans="2:7" ht="15.75" x14ac:dyDescent="0.3">
      <c r="B18" s="4"/>
      <c r="C18" s="4"/>
      <c r="D18" s="4"/>
      <c r="E18" s="4"/>
      <c r="F18" s="4"/>
      <c r="G18" s="4"/>
    </row>
    <row r="19" spans="2:7" ht="15.75" x14ac:dyDescent="0.3">
      <c r="B19" s="4"/>
      <c r="C19" s="4"/>
      <c r="D19" s="4"/>
      <c r="E19" s="4"/>
      <c r="F19" s="4"/>
      <c r="G19" s="4"/>
    </row>
    <row r="20" spans="2:7" ht="15.75" x14ac:dyDescent="0.3">
      <c r="B20" s="4"/>
      <c r="C20" s="4"/>
      <c r="D20" s="4"/>
      <c r="E20" s="4"/>
      <c r="F20" s="4"/>
      <c r="G20" s="4"/>
    </row>
    <row r="21" spans="2:7" ht="15.75" x14ac:dyDescent="0.3">
      <c r="B21" s="4"/>
      <c r="C21" s="4"/>
      <c r="D21" s="4"/>
      <c r="E21" s="4"/>
      <c r="F21" s="4"/>
      <c r="G21" s="4"/>
    </row>
    <row r="22" spans="2:7" ht="15.75" x14ac:dyDescent="0.3">
      <c r="B22" s="4"/>
      <c r="C22" s="4"/>
      <c r="D22" s="4"/>
      <c r="E22" s="4"/>
      <c r="F22" s="4"/>
      <c r="G22" s="4"/>
    </row>
    <row r="23" spans="2:7" ht="15.75" x14ac:dyDescent="0.3">
      <c r="B23" s="4"/>
      <c r="C23" s="4"/>
      <c r="D23" s="4"/>
      <c r="E23" s="4"/>
      <c r="F23" s="4"/>
      <c r="G23" s="4"/>
    </row>
    <row r="24" spans="2:7" ht="15.75" x14ac:dyDescent="0.3">
      <c r="B24" s="4"/>
      <c r="C24" s="4" t="s">
        <v>86</v>
      </c>
      <c r="D24" s="4" t="s">
        <v>87</v>
      </c>
      <c r="E24" s="4" t="s">
        <v>201</v>
      </c>
      <c r="F24" s="4" t="s">
        <v>88</v>
      </c>
      <c r="G24" s="4" t="s">
        <v>8</v>
      </c>
    </row>
    <row r="25" spans="2:7" ht="15.75" x14ac:dyDescent="0.3">
      <c r="B25" s="4" t="s">
        <v>78</v>
      </c>
      <c r="C25" s="9">
        <v>18.181818181818183</v>
      </c>
      <c r="D25" s="9">
        <v>45.454545454545453</v>
      </c>
      <c r="E25" s="9">
        <v>27.27272727272727</v>
      </c>
      <c r="F25" s="9">
        <v>9.0909090909090917</v>
      </c>
      <c r="G25" s="9">
        <v>100</v>
      </c>
    </row>
    <row r="26" spans="2:7" ht="15.75" x14ac:dyDescent="0.3">
      <c r="B26" s="4" t="s">
        <v>79</v>
      </c>
      <c r="C26" s="9">
        <v>22.58064516129032</v>
      </c>
      <c r="D26" s="9">
        <v>45.161290322580641</v>
      </c>
      <c r="E26" s="9">
        <v>19.35483870967742</v>
      </c>
      <c r="F26" s="9">
        <v>12.903225806451612</v>
      </c>
      <c r="G26" s="9">
        <v>100</v>
      </c>
    </row>
    <row r="27" spans="2:7" ht="15.75" x14ac:dyDescent="0.3">
      <c r="B27" s="4" t="s">
        <v>80</v>
      </c>
      <c r="C27" s="9">
        <v>4.4444444444444446</v>
      </c>
      <c r="D27" s="9">
        <v>35.555555555555557</v>
      </c>
      <c r="E27" s="9">
        <v>40</v>
      </c>
      <c r="F27" s="9">
        <v>20</v>
      </c>
      <c r="G27" s="9">
        <v>100</v>
      </c>
    </row>
    <row r="28" spans="2:7" ht="15.75" x14ac:dyDescent="0.3">
      <c r="B28" s="4" t="s">
        <v>81</v>
      </c>
      <c r="C28" s="9">
        <v>0</v>
      </c>
      <c r="D28" s="9">
        <v>0</v>
      </c>
      <c r="E28" s="9">
        <v>50</v>
      </c>
      <c r="F28" s="9">
        <v>50</v>
      </c>
      <c r="G28" s="9">
        <v>100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7"/>
  <sheetViews>
    <sheetView workbookViewId="0">
      <selection activeCell="C5" sqref="C5"/>
    </sheetView>
  </sheetViews>
  <sheetFormatPr baseColWidth="10" defaultRowHeight="15" x14ac:dyDescent="0.25"/>
  <sheetData>
    <row r="4" spans="2:7" ht="15.75" x14ac:dyDescent="0.3">
      <c r="B4" s="4"/>
      <c r="C4" s="4" t="s">
        <v>266</v>
      </c>
      <c r="D4" s="4"/>
      <c r="E4" s="4"/>
      <c r="F4" s="4"/>
      <c r="G4" s="4"/>
    </row>
    <row r="5" spans="2:7" ht="15.75" x14ac:dyDescent="0.3">
      <c r="B5" s="4"/>
      <c r="C5" s="4"/>
      <c r="D5" s="4"/>
      <c r="E5" s="4"/>
      <c r="F5" s="4"/>
      <c r="G5" s="4"/>
    </row>
    <row r="6" spans="2:7" ht="15.75" x14ac:dyDescent="0.3">
      <c r="B6" s="4"/>
      <c r="C6" s="4"/>
      <c r="D6" s="4"/>
      <c r="E6" s="4"/>
      <c r="F6" s="4"/>
      <c r="G6" s="4"/>
    </row>
    <row r="7" spans="2:7" ht="15.75" x14ac:dyDescent="0.3">
      <c r="B7" s="4"/>
      <c r="C7" s="4"/>
      <c r="D7" s="4"/>
      <c r="E7" s="4"/>
      <c r="F7" s="4"/>
      <c r="G7" s="4"/>
    </row>
    <row r="8" spans="2:7" ht="15.75" x14ac:dyDescent="0.3">
      <c r="B8" s="4"/>
      <c r="C8" s="4"/>
      <c r="D8" s="4"/>
      <c r="E8" s="4"/>
      <c r="F8" s="4"/>
      <c r="G8" s="4"/>
    </row>
    <row r="9" spans="2:7" ht="15.75" x14ac:dyDescent="0.3">
      <c r="B9" s="4"/>
      <c r="C9" s="4"/>
      <c r="D9" s="4"/>
      <c r="E9" s="4"/>
      <c r="F9" s="4"/>
      <c r="G9" s="4"/>
    </row>
    <row r="10" spans="2:7" ht="15.75" x14ac:dyDescent="0.3">
      <c r="B10" s="4"/>
      <c r="C10" s="4"/>
      <c r="D10" s="4"/>
      <c r="E10" s="4"/>
      <c r="F10" s="4"/>
      <c r="G10" s="4"/>
    </row>
    <row r="11" spans="2:7" ht="15.75" x14ac:dyDescent="0.3">
      <c r="B11" s="4"/>
      <c r="C11" s="4"/>
      <c r="D11" s="4"/>
      <c r="E11" s="4"/>
      <c r="F11" s="4"/>
      <c r="G11" s="4"/>
    </row>
    <row r="12" spans="2:7" ht="15.75" x14ac:dyDescent="0.3">
      <c r="B12" s="4"/>
      <c r="C12" s="4"/>
      <c r="D12" s="4"/>
      <c r="E12" s="4"/>
      <c r="F12" s="4"/>
      <c r="G12" s="4"/>
    </row>
    <row r="13" spans="2:7" ht="15.75" x14ac:dyDescent="0.3">
      <c r="B13" s="4"/>
      <c r="C13" s="4"/>
      <c r="D13" s="4"/>
      <c r="E13" s="4"/>
      <c r="F13" s="4"/>
      <c r="G13" s="4"/>
    </row>
    <row r="14" spans="2:7" ht="15.75" x14ac:dyDescent="0.3">
      <c r="B14" s="4"/>
      <c r="C14" s="4"/>
      <c r="D14" s="4"/>
      <c r="E14" s="4"/>
      <c r="F14" s="4"/>
      <c r="G14" s="4"/>
    </row>
    <row r="15" spans="2:7" ht="15.75" x14ac:dyDescent="0.3">
      <c r="B15" s="4"/>
      <c r="C15" s="4"/>
      <c r="D15" s="4"/>
      <c r="E15" s="4"/>
      <c r="F15" s="4"/>
      <c r="G15" s="4"/>
    </row>
    <row r="16" spans="2:7" ht="15.75" x14ac:dyDescent="0.3">
      <c r="B16" s="4"/>
      <c r="C16" s="4"/>
      <c r="D16" s="4"/>
      <c r="E16" s="4"/>
      <c r="F16" s="4"/>
      <c r="G16" s="4"/>
    </row>
    <row r="17" spans="2:7" ht="15.75" x14ac:dyDescent="0.3">
      <c r="B17" s="4"/>
      <c r="C17" s="4"/>
      <c r="D17" s="4"/>
      <c r="E17" s="4"/>
      <c r="F17" s="4"/>
      <c r="G17" s="4"/>
    </row>
    <row r="18" spans="2:7" ht="15.75" x14ac:dyDescent="0.3">
      <c r="B18" s="4"/>
      <c r="C18" s="4"/>
      <c r="D18" s="4"/>
      <c r="E18" s="4"/>
      <c r="F18" s="4"/>
      <c r="G18" s="4"/>
    </row>
    <row r="19" spans="2:7" ht="15.75" x14ac:dyDescent="0.3">
      <c r="B19" s="4"/>
      <c r="C19" s="4"/>
      <c r="D19" s="4"/>
      <c r="E19" s="4"/>
      <c r="F19" s="4"/>
      <c r="G19" s="4"/>
    </row>
    <row r="20" spans="2:7" ht="15.75" x14ac:dyDescent="0.3">
      <c r="B20" s="4"/>
      <c r="C20" s="4"/>
      <c r="D20" s="4"/>
      <c r="E20" s="4"/>
      <c r="F20" s="4"/>
      <c r="G20" s="4"/>
    </row>
    <row r="21" spans="2:7" ht="15.75" x14ac:dyDescent="0.3">
      <c r="B21" s="4"/>
      <c r="C21" s="4"/>
      <c r="D21" s="4"/>
      <c r="E21" s="4"/>
      <c r="F21" s="4"/>
      <c r="G21" s="4"/>
    </row>
    <row r="22" spans="2:7" ht="15.75" x14ac:dyDescent="0.3">
      <c r="B22" s="4"/>
      <c r="C22" s="4" t="s">
        <v>89</v>
      </c>
      <c r="D22" s="4" t="s">
        <v>90</v>
      </c>
      <c r="E22" s="4" t="s">
        <v>91</v>
      </c>
      <c r="F22" s="4" t="s">
        <v>62</v>
      </c>
      <c r="G22" s="4" t="s">
        <v>8</v>
      </c>
    </row>
    <row r="23" spans="2:7" ht="57" x14ac:dyDescent="0.3">
      <c r="B23" s="42" t="s">
        <v>203</v>
      </c>
      <c r="C23" s="9">
        <v>77.777777777777786</v>
      </c>
      <c r="D23" s="9">
        <v>22.222222222222221</v>
      </c>
      <c r="E23" s="9">
        <v>0</v>
      </c>
      <c r="F23" s="9">
        <v>0</v>
      </c>
      <c r="G23" s="9">
        <v>100</v>
      </c>
    </row>
    <row r="24" spans="2:7" ht="57" x14ac:dyDescent="0.3">
      <c r="B24" s="42" t="s">
        <v>204</v>
      </c>
      <c r="C24" s="9">
        <v>64.285714285714292</v>
      </c>
      <c r="D24" s="9">
        <v>28.571428571428569</v>
      </c>
      <c r="E24" s="9">
        <v>3.5714285714285712</v>
      </c>
      <c r="F24" s="9">
        <v>3.5714285714285712</v>
      </c>
      <c r="G24" s="9">
        <v>100</v>
      </c>
    </row>
    <row r="25" spans="2:7" ht="57" x14ac:dyDescent="0.3">
      <c r="B25" s="42" t="s">
        <v>205</v>
      </c>
      <c r="C25" s="9">
        <v>68.571428571428569</v>
      </c>
      <c r="D25" s="9">
        <v>25.714285714285712</v>
      </c>
      <c r="E25" s="9">
        <v>5.7142857142857144</v>
      </c>
      <c r="F25" s="9">
        <v>0</v>
      </c>
      <c r="G25" s="9">
        <v>100</v>
      </c>
    </row>
    <row r="26" spans="2:7" ht="28.5" x14ac:dyDescent="0.3">
      <c r="B26" s="42" t="s">
        <v>202</v>
      </c>
      <c r="C26" s="9">
        <v>70</v>
      </c>
      <c r="D26" s="9">
        <v>25.555555555555554</v>
      </c>
      <c r="E26" s="9">
        <v>3.3333333333333335</v>
      </c>
      <c r="F26" s="9">
        <v>1.1111111111111112</v>
      </c>
      <c r="G26" s="9">
        <v>100</v>
      </c>
    </row>
    <row r="27" spans="2:7" ht="15.75" x14ac:dyDescent="0.3">
      <c r="B27" s="4"/>
      <c r="C27" s="4"/>
      <c r="D27" s="4"/>
      <c r="E27" s="4"/>
      <c r="F27" s="4"/>
      <c r="G27" s="4"/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"/>
  <sheetViews>
    <sheetView workbookViewId="0">
      <selection activeCell="B7" sqref="B7"/>
    </sheetView>
  </sheetViews>
  <sheetFormatPr baseColWidth="10" defaultRowHeight="15" x14ac:dyDescent="0.25"/>
  <sheetData>
    <row r="6" spans="2:2" ht="15.75" x14ac:dyDescent="0.3">
      <c r="B6" s="4" t="s">
        <v>267</v>
      </c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36"/>
  <sheetViews>
    <sheetView workbookViewId="0">
      <selection activeCell="C6" sqref="C6"/>
    </sheetView>
  </sheetViews>
  <sheetFormatPr baseColWidth="10" defaultRowHeight="15" x14ac:dyDescent="0.25"/>
  <sheetData>
    <row r="5" spans="2:3" ht="15.75" x14ac:dyDescent="0.3">
      <c r="B5" s="4"/>
      <c r="C5" s="4" t="s">
        <v>268</v>
      </c>
    </row>
    <row r="6" spans="2:3" ht="15.75" x14ac:dyDescent="0.3">
      <c r="B6" s="4"/>
      <c r="C6" s="4"/>
    </row>
    <row r="7" spans="2:3" ht="15.75" x14ac:dyDescent="0.3">
      <c r="B7" s="4"/>
      <c r="C7" s="4"/>
    </row>
    <row r="8" spans="2:3" ht="15.75" x14ac:dyDescent="0.3">
      <c r="B8" s="4"/>
      <c r="C8" s="4"/>
    </row>
    <row r="9" spans="2:3" ht="15.75" x14ac:dyDescent="0.3">
      <c r="B9" s="4"/>
      <c r="C9" s="4"/>
    </row>
    <row r="10" spans="2:3" ht="15.75" x14ac:dyDescent="0.3">
      <c r="B10" s="4"/>
      <c r="C10" s="4"/>
    </row>
    <row r="11" spans="2:3" ht="15.75" x14ac:dyDescent="0.3">
      <c r="B11" s="4"/>
      <c r="C11" s="4"/>
    </row>
    <row r="12" spans="2:3" ht="15.75" x14ac:dyDescent="0.3">
      <c r="B12" s="4"/>
      <c r="C12" s="4"/>
    </row>
    <row r="13" spans="2:3" ht="15.75" x14ac:dyDescent="0.3">
      <c r="B13" s="4"/>
      <c r="C13" s="4"/>
    </row>
    <row r="14" spans="2:3" ht="15.75" x14ac:dyDescent="0.3">
      <c r="B14" s="4"/>
      <c r="C14" s="4"/>
    </row>
    <row r="15" spans="2:3" ht="15.75" x14ac:dyDescent="0.3">
      <c r="B15" s="4"/>
      <c r="C15" s="4"/>
    </row>
    <row r="16" spans="2:3" ht="15.75" x14ac:dyDescent="0.3">
      <c r="B16" s="4"/>
      <c r="C16" s="4"/>
    </row>
    <row r="17" spans="2:3" ht="15.75" x14ac:dyDescent="0.3">
      <c r="B17" s="4"/>
      <c r="C17" s="4"/>
    </row>
    <row r="18" spans="2:3" ht="15.75" x14ac:dyDescent="0.3">
      <c r="B18" s="4"/>
      <c r="C18" s="4"/>
    </row>
    <row r="19" spans="2:3" ht="15.75" x14ac:dyDescent="0.3">
      <c r="B19" s="4"/>
      <c r="C19" s="4"/>
    </row>
    <row r="20" spans="2:3" ht="15.75" x14ac:dyDescent="0.3">
      <c r="B20" s="4"/>
      <c r="C20" s="4"/>
    </row>
    <row r="21" spans="2:3" ht="15.75" x14ac:dyDescent="0.3">
      <c r="B21" s="4"/>
      <c r="C21" s="4"/>
    </row>
    <row r="22" spans="2:3" ht="15.75" x14ac:dyDescent="0.3">
      <c r="B22" s="4"/>
      <c r="C22" s="4"/>
    </row>
    <row r="23" spans="2:3" ht="15.75" x14ac:dyDescent="0.3">
      <c r="B23" s="4"/>
      <c r="C23" s="4"/>
    </row>
    <row r="24" spans="2:3" ht="15.75" x14ac:dyDescent="0.3">
      <c r="B24" s="4"/>
      <c r="C24" s="4"/>
    </row>
    <row r="25" spans="2:3" ht="15.75" x14ac:dyDescent="0.3">
      <c r="B25" s="4"/>
      <c r="C25" s="4"/>
    </row>
    <row r="26" spans="2:3" ht="15.75" x14ac:dyDescent="0.3">
      <c r="B26" s="4"/>
      <c r="C26" s="4"/>
    </row>
    <row r="27" spans="2:3" ht="15.75" x14ac:dyDescent="0.3">
      <c r="B27" s="4"/>
      <c r="C27" s="4"/>
    </row>
    <row r="28" spans="2:3" ht="15.75" x14ac:dyDescent="0.3">
      <c r="B28" s="4"/>
      <c r="C28" s="4"/>
    </row>
    <row r="29" spans="2:3" ht="15.75" x14ac:dyDescent="0.3">
      <c r="B29" s="4" t="s">
        <v>92</v>
      </c>
      <c r="C29" s="4"/>
    </row>
    <row r="30" spans="2:3" ht="15.75" x14ac:dyDescent="0.3">
      <c r="B30" s="4" t="s">
        <v>93</v>
      </c>
      <c r="C30" s="9">
        <v>0.3</v>
      </c>
    </row>
    <row r="31" spans="2:3" ht="15.75" x14ac:dyDescent="0.3">
      <c r="B31" s="4" t="s">
        <v>94</v>
      </c>
      <c r="C31" s="9">
        <v>14.8</v>
      </c>
    </row>
    <row r="32" spans="2:3" ht="15.75" x14ac:dyDescent="0.3">
      <c r="B32" s="4" t="s">
        <v>95</v>
      </c>
      <c r="C32" s="9">
        <v>15.8</v>
      </c>
    </row>
    <row r="33" spans="2:3" ht="15.75" x14ac:dyDescent="0.3">
      <c r="B33" s="4" t="s">
        <v>96</v>
      </c>
      <c r="C33" s="9">
        <v>18.600000000000001</v>
      </c>
    </row>
    <row r="34" spans="2:3" ht="15.75" x14ac:dyDescent="0.3">
      <c r="B34" s="17" t="s">
        <v>97</v>
      </c>
      <c r="C34" s="9">
        <v>32</v>
      </c>
    </row>
    <row r="35" spans="2:3" ht="15.75" x14ac:dyDescent="0.3">
      <c r="B35" s="17" t="s">
        <v>98</v>
      </c>
      <c r="C35" s="9">
        <v>34</v>
      </c>
    </row>
    <row r="36" spans="2:3" ht="15.75" x14ac:dyDescent="0.3">
      <c r="B36" s="4" t="s">
        <v>99</v>
      </c>
      <c r="C36" s="9">
        <v>39.200000000000003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9"/>
  <sheetViews>
    <sheetView workbookViewId="0">
      <selection activeCell="C4" sqref="C4"/>
    </sheetView>
  </sheetViews>
  <sheetFormatPr baseColWidth="10" defaultRowHeight="15" x14ac:dyDescent="0.25"/>
  <sheetData>
    <row r="3" spans="2:3" ht="15.75" x14ac:dyDescent="0.3">
      <c r="B3" s="4"/>
      <c r="C3" s="4" t="s">
        <v>269</v>
      </c>
    </row>
    <row r="4" spans="2:3" ht="15.75" x14ac:dyDescent="0.3">
      <c r="B4" s="4"/>
      <c r="C4" s="4"/>
    </row>
    <row r="5" spans="2:3" ht="15.75" x14ac:dyDescent="0.3">
      <c r="B5" s="4"/>
      <c r="C5" s="4"/>
    </row>
    <row r="6" spans="2:3" ht="15.75" x14ac:dyDescent="0.3">
      <c r="B6" s="4"/>
      <c r="C6" s="4"/>
    </row>
    <row r="7" spans="2:3" ht="15.75" x14ac:dyDescent="0.3">
      <c r="B7" s="4"/>
      <c r="C7" s="4"/>
    </row>
    <row r="8" spans="2:3" ht="15.75" x14ac:dyDescent="0.3">
      <c r="B8" s="4"/>
      <c r="C8" s="4"/>
    </row>
    <row r="9" spans="2:3" ht="15.75" x14ac:dyDescent="0.3">
      <c r="B9" s="4"/>
      <c r="C9" s="4"/>
    </row>
    <row r="10" spans="2:3" ht="15.75" x14ac:dyDescent="0.3">
      <c r="B10" s="4"/>
      <c r="C10" s="4"/>
    </row>
    <row r="11" spans="2:3" ht="15.75" x14ac:dyDescent="0.3">
      <c r="B11" s="4"/>
      <c r="C11" s="4"/>
    </row>
    <row r="12" spans="2:3" ht="15.75" x14ac:dyDescent="0.3">
      <c r="B12" s="4"/>
      <c r="C12" s="4"/>
    </row>
    <row r="13" spans="2:3" ht="15.75" x14ac:dyDescent="0.3">
      <c r="B13" s="4"/>
      <c r="C13" s="4"/>
    </row>
    <row r="14" spans="2:3" ht="15.75" x14ac:dyDescent="0.3">
      <c r="B14" s="4"/>
      <c r="C14" s="4"/>
    </row>
    <row r="15" spans="2:3" ht="15.75" x14ac:dyDescent="0.3">
      <c r="B15" s="4"/>
      <c r="C15" s="4"/>
    </row>
    <row r="16" spans="2:3" ht="15.75" x14ac:dyDescent="0.3">
      <c r="B16" s="4"/>
      <c r="C16" s="4"/>
    </row>
    <row r="17" spans="2:3" ht="15.75" x14ac:dyDescent="0.3">
      <c r="B17" s="4"/>
      <c r="C17" s="4"/>
    </row>
    <row r="18" spans="2:3" ht="15.75" x14ac:dyDescent="0.3">
      <c r="B18" s="4"/>
      <c r="C18" s="4"/>
    </row>
    <row r="19" spans="2:3" ht="15.75" x14ac:dyDescent="0.3">
      <c r="B19" s="4"/>
      <c r="C19" s="4"/>
    </row>
    <row r="20" spans="2:3" ht="15.75" x14ac:dyDescent="0.3">
      <c r="B20" s="4"/>
      <c r="C20" s="4"/>
    </row>
    <row r="21" spans="2:3" ht="15.75" x14ac:dyDescent="0.3">
      <c r="B21" s="4"/>
      <c r="C21" s="4"/>
    </row>
    <row r="22" spans="2:3" ht="15.75" x14ac:dyDescent="0.3">
      <c r="B22" s="4"/>
      <c r="C22" s="4"/>
    </row>
    <row r="23" spans="2:3" ht="15.75" x14ac:dyDescent="0.3">
      <c r="B23" s="4"/>
      <c r="C23" s="4"/>
    </row>
    <row r="24" spans="2:3" ht="15.75" x14ac:dyDescent="0.3">
      <c r="B24" s="4" t="s">
        <v>100</v>
      </c>
      <c r="C24" s="4"/>
    </row>
    <row r="25" spans="2:3" ht="15.75" x14ac:dyDescent="0.3">
      <c r="B25" s="4" t="s">
        <v>101</v>
      </c>
      <c r="C25" s="9">
        <v>0</v>
      </c>
    </row>
    <row r="26" spans="2:3" ht="15.75" x14ac:dyDescent="0.3">
      <c r="B26" s="4" t="s">
        <v>102</v>
      </c>
      <c r="C26" s="9">
        <v>9.4</v>
      </c>
    </row>
    <row r="27" spans="2:3" ht="15.75" x14ac:dyDescent="0.3">
      <c r="B27" s="4" t="s">
        <v>103</v>
      </c>
      <c r="C27" s="9">
        <v>15.1</v>
      </c>
    </row>
    <row r="28" spans="2:3" ht="15.75" x14ac:dyDescent="0.3">
      <c r="B28" s="4" t="s">
        <v>104</v>
      </c>
      <c r="C28" s="9">
        <v>24.5</v>
      </c>
    </row>
    <row r="29" spans="2:3" ht="15.75" x14ac:dyDescent="0.3">
      <c r="B29" s="4" t="s">
        <v>105</v>
      </c>
      <c r="C29" s="9">
        <v>79.2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29"/>
  <sheetViews>
    <sheetView workbookViewId="0">
      <selection activeCell="B5" sqref="B5"/>
    </sheetView>
  </sheetViews>
  <sheetFormatPr baseColWidth="10" defaultRowHeight="15" x14ac:dyDescent="0.25"/>
  <sheetData>
    <row r="4" spans="2:3" ht="15.75" x14ac:dyDescent="0.3">
      <c r="B4" s="4" t="s">
        <v>270</v>
      </c>
      <c r="C4" s="4"/>
    </row>
    <row r="5" spans="2:3" ht="15.75" x14ac:dyDescent="0.3">
      <c r="B5" s="4"/>
      <c r="C5" s="4"/>
    </row>
    <row r="6" spans="2:3" ht="15.75" x14ac:dyDescent="0.3">
      <c r="B6" s="4"/>
      <c r="C6" s="4"/>
    </row>
    <row r="7" spans="2:3" ht="15.75" x14ac:dyDescent="0.3">
      <c r="B7" s="4"/>
      <c r="C7" s="4"/>
    </row>
    <row r="8" spans="2:3" ht="15.75" x14ac:dyDescent="0.3">
      <c r="B8" s="4"/>
      <c r="C8" s="4"/>
    </row>
    <row r="9" spans="2:3" ht="15.75" x14ac:dyDescent="0.3">
      <c r="B9" s="4"/>
      <c r="C9" s="4"/>
    </row>
    <row r="10" spans="2:3" ht="15.75" x14ac:dyDescent="0.3">
      <c r="B10" s="4"/>
      <c r="C10" s="4"/>
    </row>
    <row r="11" spans="2:3" ht="15.75" x14ac:dyDescent="0.3">
      <c r="B11" s="4"/>
      <c r="C11" s="4"/>
    </row>
    <row r="12" spans="2:3" ht="15.75" x14ac:dyDescent="0.3">
      <c r="B12" s="4"/>
      <c r="C12" s="4"/>
    </row>
    <row r="13" spans="2:3" ht="15.75" x14ac:dyDescent="0.3">
      <c r="B13" s="4"/>
      <c r="C13" s="4"/>
    </row>
    <row r="14" spans="2:3" ht="15.75" x14ac:dyDescent="0.3">
      <c r="B14" s="4"/>
      <c r="C14" s="4"/>
    </row>
    <row r="15" spans="2:3" ht="15.75" x14ac:dyDescent="0.3">
      <c r="B15" s="4"/>
      <c r="C15" s="4"/>
    </row>
    <row r="16" spans="2:3" ht="15.75" x14ac:dyDescent="0.3">
      <c r="B16" s="4"/>
      <c r="C16" s="4"/>
    </row>
    <row r="17" spans="2:3" ht="15.75" x14ac:dyDescent="0.3">
      <c r="B17" s="4"/>
      <c r="C17" s="4"/>
    </row>
    <row r="18" spans="2:3" ht="15.75" x14ac:dyDescent="0.3">
      <c r="B18" s="4"/>
      <c r="C18" s="4"/>
    </row>
    <row r="19" spans="2:3" ht="15.75" x14ac:dyDescent="0.3">
      <c r="B19" s="4"/>
      <c r="C19" s="4"/>
    </row>
    <row r="20" spans="2:3" ht="15.75" x14ac:dyDescent="0.3">
      <c r="B20" s="4"/>
      <c r="C20" s="4"/>
    </row>
    <row r="21" spans="2:3" ht="15.75" x14ac:dyDescent="0.3">
      <c r="B21" s="4"/>
      <c r="C21" s="4"/>
    </row>
    <row r="22" spans="2:3" ht="15.75" x14ac:dyDescent="0.3">
      <c r="B22" s="4"/>
      <c r="C22" s="4"/>
    </row>
    <row r="23" spans="2:3" ht="15.75" x14ac:dyDescent="0.3">
      <c r="B23" s="4"/>
      <c r="C23" s="4"/>
    </row>
    <row r="24" spans="2:3" ht="15.75" x14ac:dyDescent="0.3">
      <c r="B24" s="4"/>
      <c r="C24" s="4"/>
    </row>
    <row r="25" spans="2:3" ht="15.75" x14ac:dyDescent="0.3">
      <c r="B25" s="4" t="s">
        <v>106</v>
      </c>
      <c r="C25" s="9">
        <v>36.84210526315789</v>
      </c>
    </row>
    <row r="26" spans="2:3" ht="15.75" x14ac:dyDescent="0.3">
      <c r="B26" s="4" t="s">
        <v>107</v>
      </c>
      <c r="C26" s="9">
        <v>21.052631578947366</v>
      </c>
    </row>
    <row r="27" spans="2:3" ht="15.75" x14ac:dyDescent="0.3">
      <c r="B27" s="4" t="s">
        <v>108</v>
      </c>
      <c r="C27" s="9">
        <v>13.157894736842104</v>
      </c>
    </row>
    <row r="28" spans="2:3" ht="15.75" x14ac:dyDescent="0.3">
      <c r="B28" s="4" t="s">
        <v>109</v>
      </c>
      <c r="C28" s="9">
        <v>13.157894736842104</v>
      </c>
    </row>
    <row r="29" spans="2:3" ht="15.75" x14ac:dyDescent="0.3">
      <c r="B29" s="4" t="s">
        <v>102</v>
      </c>
      <c r="C29" s="9">
        <v>15.789473684210526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25"/>
  <sheetViews>
    <sheetView workbookViewId="0">
      <selection activeCell="C5" sqref="C5"/>
    </sheetView>
  </sheetViews>
  <sheetFormatPr baseColWidth="10" defaultRowHeight="15" x14ac:dyDescent="0.25"/>
  <sheetData>
    <row r="4" spans="2:3" ht="15.75" x14ac:dyDescent="0.3">
      <c r="B4" s="4"/>
      <c r="C4" s="4" t="s">
        <v>271</v>
      </c>
    </row>
    <row r="5" spans="2:3" ht="15.75" x14ac:dyDescent="0.3">
      <c r="B5" s="4"/>
      <c r="C5" s="4"/>
    </row>
    <row r="6" spans="2:3" ht="15.75" x14ac:dyDescent="0.3">
      <c r="B6" s="4"/>
      <c r="C6" s="4"/>
    </row>
    <row r="7" spans="2:3" ht="15.75" x14ac:dyDescent="0.3">
      <c r="B7" s="4"/>
      <c r="C7" s="4"/>
    </row>
    <row r="8" spans="2:3" ht="15.75" x14ac:dyDescent="0.3">
      <c r="B8" s="4"/>
      <c r="C8" s="4"/>
    </row>
    <row r="9" spans="2:3" ht="15.75" x14ac:dyDescent="0.3">
      <c r="B9" s="4"/>
      <c r="C9" s="4"/>
    </row>
    <row r="10" spans="2:3" ht="15.75" x14ac:dyDescent="0.3">
      <c r="B10" s="4"/>
      <c r="C10" s="4"/>
    </row>
    <row r="11" spans="2:3" ht="15.75" x14ac:dyDescent="0.3">
      <c r="B11" s="4"/>
      <c r="C11" s="4"/>
    </row>
    <row r="12" spans="2:3" ht="15.75" x14ac:dyDescent="0.3">
      <c r="B12" s="4"/>
      <c r="C12" s="4"/>
    </row>
    <row r="13" spans="2:3" ht="15.75" x14ac:dyDescent="0.3">
      <c r="B13" s="4"/>
      <c r="C13" s="4"/>
    </row>
    <row r="14" spans="2:3" ht="15.75" x14ac:dyDescent="0.3">
      <c r="B14" s="4"/>
      <c r="C14" s="4"/>
    </row>
    <row r="15" spans="2:3" ht="15.75" x14ac:dyDescent="0.3">
      <c r="B15" s="4"/>
      <c r="C15" s="4"/>
    </row>
    <row r="16" spans="2:3" ht="15.75" x14ac:dyDescent="0.3">
      <c r="B16" s="4"/>
      <c r="C16" s="4"/>
    </row>
    <row r="17" spans="2:3" ht="15.75" x14ac:dyDescent="0.3">
      <c r="B17" s="4"/>
      <c r="C17" s="4"/>
    </row>
    <row r="18" spans="2:3" ht="15.75" x14ac:dyDescent="0.3">
      <c r="B18" s="4"/>
      <c r="C18" s="4"/>
    </row>
    <row r="19" spans="2:3" ht="15.75" x14ac:dyDescent="0.3">
      <c r="B19" s="4"/>
      <c r="C19" s="4"/>
    </row>
    <row r="20" spans="2:3" ht="15.75" x14ac:dyDescent="0.3">
      <c r="B20" s="4"/>
      <c r="C20" s="4"/>
    </row>
    <row r="21" spans="2:3" ht="15.75" x14ac:dyDescent="0.3">
      <c r="B21" s="4"/>
      <c r="C21" s="4"/>
    </row>
    <row r="22" spans="2:3" ht="15.75" x14ac:dyDescent="0.3">
      <c r="B22" s="4" t="s">
        <v>110</v>
      </c>
      <c r="C22" s="4"/>
    </row>
    <row r="23" spans="2:3" ht="15.75" x14ac:dyDescent="0.3">
      <c r="B23" s="4" t="s">
        <v>26</v>
      </c>
      <c r="C23" s="4">
        <v>50.4</v>
      </c>
    </row>
    <row r="24" spans="2:3" ht="15.75" x14ac:dyDescent="0.3">
      <c r="B24" s="4" t="s">
        <v>27</v>
      </c>
      <c r="C24" s="4">
        <v>22.2</v>
      </c>
    </row>
    <row r="25" spans="2:3" ht="15.75" x14ac:dyDescent="0.3">
      <c r="B25" s="4" t="s">
        <v>111</v>
      </c>
      <c r="C25" s="4">
        <v>27.4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27"/>
  <sheetViews>
    <sheetView workbookViewId="0">
      <selection activeCell="B5" sqref="B5"/>
    </sheetView>
  </sheetViews>
  <sheetFormatPr baseColWidth="10" defaultRowHeight="15" x14ac:dyDescent="0.25"/>
  <sheetData>
    <row r="4" spans="2:3" ht="15.75" x14ac:dyDescent="0.3">
      <c r="B4" s="4" t="s">
        <v>272</v>
      </c>
      <c r="C4" s="4"/>
    </row>
    <row r="5" spans="2:3" ht="15.75" x14ac:dyDescent="0.3">
      <c r="B5" s="4"/>
      <c r="C5" s="4"/>
    </row>
    <row r="6" spans="2:3" ht="15.75" x14ac:dyDescent="0.3">
      <c r="B6" s="4"/>
      <c r="C6" s="4"/>
    </row>
    <row r="7" spans="2:3" ht="15.75" x14ac:dyDescent="0.3">
      <c r="B7" s="4"/>
      <c r="C7" s="4"/>
    </row>
    <row r="8" spans="2:3" ht="15.75" x14ac:dyDescent="0.3">
      <c r="B8" s="4"/>
      <c r="C8" s="4"/>
    </row>
    <row r="9" spans="2:3" ht="15.75" x14ac:dyDescent="0.3">
      <c r="B9" s="4"/>
      <c r="C9" s="4"/>
    </row>
    <row r="10" spans="2:3" ht="15.75" x14ac:dyDescent="0.3">
      <c r="B10" s="4"/>
      <c r="C10" s="4"/>
    </row>
    <row r="11" spans="2:3" ht="15.75" x14ac:dyDescent="0.3">
      <c r="B11" s="4"/>
      <c r="C11" s="4"/>
    </row>
    <row r="12" spans="2:3" ht="15.75" x14ac:dyDescent="0.3">
      <c r="B12" s="4"/>
      <c r="C12" s="4"/>
    </row>
    <row r="13" spans="2:3" ht="15.75" x14ac:dyDescent="0.3">
      <c r="B13" s="4"/>
      <c r="C13" s="4"/>
    </row>
    <row r="14" spans="2:3" ht="15.75" x14ac:dyDescent="0.3">
      <c r="B14" s="4"/>
      <c r="C14" s="4"/>
    </row>
    <row r="15" spans="2:3" ht="15.75" x14ac:dyDescent="0.3">
      <c r="B15" s="4"/>
      <c r="C15" s="4"/>
    </row>
    <row r="16" spans="2:3" ht="15.75" x14ac:dyDescent="0.3">
      <c r="B16" s="4"/>
      <c r="C16" s="4"/>
    </row>
    <row r="17" spans="2:3" ht="15.75" x14ac:dyDescent="0.3">
      <c r="B17" s="4"/>
      <c r="C17" s="4"/>
    </row>
    <row r="18" spans="2:3" ht="15.75" x14ac:dyDescent="0.3">
      <c r="B18" s="4"/>
      <c r="C18" s="4"/>
    </row>
    <row r="19" spans="2:3" ht="15.75" x14ac:dyDescent="0.3">
      <c r="B19" s="4"/>
      <c r="C19" s="4"/>
    </row>
    <row r="20" spans="2:3" ht="15.75" x14ac:dyDescent="0.3">
      <c r="B20" s="4"/>
      <c r="C20" s="4"/>
    </row>
    <row r="21" spans="2:3" ht="15.75" x14ac:dyDescent="0.3">
      <c r="B21" s="4"/>
      <c r="C21" s="4"/>
    </row>
    <row r="22" spans="2:3" ht="15.75" x14ac:dyDescent="0.3">
      <c r="B22" s="4"/>
      <c r="C22" s="4"/>
    </row>
    <row r="23" spans="2:3" ht="15.75" x14ac:dyDescent="0.3">
      <c r="B23" s="4" t="s">
        <v>112</v>
      </c>
      <c r="C23" s="4"/>
    </row>
    <row r="24" spans="2:3" ht="15.75" x14ac:dyDescent="0.3">
      <c r="B24" s="4" t="s">
        <v>113</v>
      </c>
      <c r="C24" s="4">
        <v>10.7</v>
      </c>
    </row>
    <row r="25" spans="2:3" ht="15.75" x14ac:dyDescent="0.3">
      <c r="B25" s="4" t="s">
        <v>62</v>
      </c>
      <c r="C25" s="4">
        <v>6.8</v>
      </c>
    </row>
    <row r="26" spans="2:3" ht="15.75" x14ac:dyDescent="0.3">
      <c r="B26" s="4" t="s">
        <v>114</v>
      </c>
      <c r="C26" s="4">
        <v>44.8</v>
      </c>
    </row>
    <row r="27" spans="2:3" ht="15.75" x14ac:dyDescent="0.3">
      <c r="B27" s="18" t="s">
        <v>115</v>
      </c>
      <c r="C27" s="4">
        <v>37.700000000000003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5"/>
  <sheetViews>
    <sheetView workbookViewId="0">
      <selection activeCell="C4" sqref="C4"/>
    </sheetView>
  </sheetViews>
  <sheetFormatPr baseColWidth="10" defaultRowHeight="15" x14ac:dyDescent="0.25"/>
  <sheetData>
    <row r="3" spans="2:3" ht="15.75" x14ac:dyDescent="0.3">
      <c r="B3" s="4"/>
      <c r="C3" s="4" t="s">
        <v>273</v>
      </c>
    </row>
    <row r="4" spans="2:3" ht="15.75" x14ac:dyDescent="0.3">
      <c r="B4" s="4"/>
      <c r="C4" s="4"/>
    </row>
    <row r="5" spans="2:3" ht="15.75" x14ac:dyDescent="0.3">
      <c r="B5" s="4"/>
      <c r="C5" s="4"/>
    </row>
    <row r="6" spans="2:3" ht="15.75" x14ac:dyDescent="0.3">
      <c r="B6" s="4"/>
      <c r="C6" s="4"/>
    </row>
    <row r="7" spans="2:3" ht="15.75" x14ac:dyDescent="0.3">
      <c r="B7" s="4"/>
      <c r="C7" s="4"/>
    </row>
    <row r="8" spans="2:3" ht="15.75" x14ac:dyDescent="0.3">
      <c r="B8" s="4"/>
      <c r="C8" s="4"/>
    </row>
    <row r="9" spans="2:3" ht="15.75" x14ac:dyDescent="0.3">
      <c r="B9" s="4"/>
      <c r="C9" s="4"/>
    </row>
    <row r="10" spans="2:3" ht="15.75" x14ac:dyDescent="0.3">
      <c r="B10" s="4"/>
      <c r="C10" s="4"/>
    </row>
    <row r="11" spans="2:3" ht="15.75" x14ac:dyDescent="0.3">
      <c r="B11" s="4"/>
      <c r="C11" s="4"/>
    </row>
    <row r="12" spans="2:3" ht="15.75" x14ac:dyDescent="0.3">
      <c r="B12" s="4"/>
      <c r="C12" s="4"/>
    </row>
    <row r="13" spans="2:3" ht="15.75" x14ac:dyDescent="0.3">
      <c r="B13" s="4"/>
      <c r="C13" s="4"/>
    </row>
    <row r="14" spans="2:3" ht="15.75" x14ac:dyDescent="0.3">
      <c r="B14" s="4"/>
      <c r="C14" s="4"/>
    </row>
    <row r="15" spans="2:3" ht="15.75" x14ac:dyDescent="0.3">
      <c r="B15" s="4"/>
      <c r="C15" s="4"/>
    </row>
    <row r="16" spans="2:3" ht="15.75" x14ac:dyDescent="0.3">
      <c r="B16" s="4"/>
      <c r="C16" s="4"/>
    </row>
    <row r="17" spans="2:3" ht="15.75" x14ac:dyDescent="0.3">
      <c r="B17" s="4"/>
      <c r="C17" s="4"/>
    </row>
    <row r="18" spans="2:3" ht="15.75" x14ac:dyDescent="0.3">
      <c r="B18" s="4"/>
      <c r="C18" s="4"/>
    </row>
    <row r="19" spans="2:3" ht="15.75" x14ac:dyDescent="0.3">
      <c r="B19" s="4"/>
      <c r="C19" s="4"/>
    </row>
    <row r="20" spans="2:3" ht="15.75" x14ac:dyDescent="0.3">
      <c r="B20" s="4"/>
      <c r="C20" s="4"/>
    </row>
    <row r="21" spans="2:3" ht="15.75" x14ac:dyDescent="0.3">
      <c r="B21" s="4" t="s">
        <v>116</v>
      </c>
      <c r="C21" s="4"/>
    </row>
    <row r="22" spans="2:3" ht="15.75" x14ac:dyDescent="0.3">
      <c r="B22" s="19" t="s">
        <v>62</v>
      </c>
      <c r="C22" s="20">
        <v>1.9</v>
      </c>
    </row>
    <row r="23" spans="2:3" ht="15.75" x14ac:dyDescent="0.3">
      <c r="B23" s="19" t="s">
        <v>91</v>
      </c>
      <c r="C23" s="20">
        <v>9.1</v>
      </c>
    </row>
    <row r="24" spans="2:3" ht="15.75" x14ac:dyDescent="0.3">
      <c r="B24" s="19" t="s">
        <v>90</v>
      </c>
      <c r="C24" s="20">
        <v>51.3</v>
      </c>
    </row>
    <row r="25" spans="2:3" ht="15.75" x14ac:dyDescent="0.3">
      <c r="B25" s="19" t="s">
        <v>89</v>
      </c>
      <c r="C25" s="20">
        <v>37.700000000000003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"/>
  <sheetViews>
    <sheetView workbookViewId="0">
      <selection activeCell="B5" sqref="B5"/>
    </sheetView>
  </sheetViews>
  <sheetFormatPr baseColWidth="10" defaultRowHeight="15" x14ac:dyDescent="0.25"/>
  <sheetData>
    <row r="4" spans="2:2" ht="15.75" x14ac:dyDescent="0.3">
      <c r="B4" s="4" t="s">
        <v>274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1"/>
  <sheetViews>
    <sheetView workbookViewId="0">
      <selection activeCell="E20" sqref="E20"/>
    </sheetView>
  </sheetViews>
  <sheetFormatPr baseColWidth="10" defaultRowHeight="15" x14ac:dyDescent="0.25"/>
  <sheetData>
    <row r="3" spans="2:2" ht="15.75" x14ac:dyDescent="0.3">
      <c r="B3" s="4" t="s">
        <v>235</v>
      </c>
    </row>
    <row r="18" spans="2:4" x14ac:dyDescent="0.25">
      <c r="B18" s="5" t="s">
        <v>144</v>
      </c>
      <c r="C18" s="7" t="s">
        <v>129</v>
      </c>
      <c r="D18" s="7" t="s">
        <v>133</v>
      </c>
    </row>
    <row r="19" spans="2:4" x14ac:dyDescent="0.25">
      <c r="B19" s="5" t="s">
        <v>145</v>
      </c>
      <c r="C19" s="8">
        <v>26.387702818104188</v>
      </c>
      <c r="D19" s="8">
        <v>26.512320044296789</v>
      </c>
    </row>
    <row r="20" spans="2:4" x14ac:dyDescent="0.25">
      <c r="B20" s="5" t="s">
        <v>146</v>
      </c>
      <c r="C20" s="8">
        <v>73.612297181895812</v>
      </c>
      <c r="D20" s="8">
        <v>73.487679955703214</v>
      </c>
    </row>
    <row r="21" spans="2:4" x14ac:dyDescent="0.25">
      <c r="B21" s="5" t="s">
        <v>136</v>
      </c>
      <c r="C21" s="8">
        <v>100</v>
      </c>
      <c r="D21" s="8">
        <v>100</v>
      </c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7"/>
  <sheetViews>
    <sheetView workbookViewId="0">
      <selection activeCell="B3" sqref="B3"/>
    </sheetView>
  </sheetViews>
  <sheetFormatPr baseColWidth="10" defaultRowHeight="15" x14ac:dyDescent="0.25"/>
  <sheetData>
    <row r="3" spans="2:2" ht="15.75" x14ac:dyDescent="0.3">
      <c r="B3" s="4" t="s">
        <v>275</v>
      </c>
    </row>
    <row r="29" spans="2:8" x14ac:dyDescent="0.25">
      <c r="C29" t="s">
        <v>121</v>
      </c>
      <c r="D29" t="s">
        <v>122</v>
      </c>
      <c r="E29" t="s">
        <v>123</v>
      </c>
      <c r="F29" t="s">
        <v>215</v>
      </c>
      <c r="G29" t="s">
        <v>124</v>
      </c>
      <c r="H29" t="s">
        <v>216</v>
      </c>
    </row>
    <row r="30" spans="2:8" x14ac:dyDescent="0.25">
      <c r="B30" t="s">
        <v>117</v>
      </c>
      <c r="C30" s="21">
        <v>11.7</v>
      </c>
      <c r="D30" s="21">
        <v>19.8</v>
      </c>
      <c r="E30" s="21">
        <v>16.899999999999999</v>
      </c>
      <c r="F30" s="21">
        <v>17.100000000000001</v>
      </c>
      <c r="G30" s="21">
        <v>18.2</v>
      </c>
      <c r="H30" s="21">
        <v>21.9</v>
      </c>
    </row>
    <row r="31" spans="2:8" x14ac:dyDescent="0.25">
      <c r="B31" t="s">
        <v>125</v>
      </c>
      <c r="C31" s="21">
        <v>10</v>
      </c>
      <c r="D31" s="21">
        <v>15.1</v>
      </c>
      <c r="E31" s="21">
        <v>19.3</v>
      </c>
      <c r="F31" s="21">
        <v>19.5</v>
      </c>
      <c r="G31" s="21">
        <v>14.4</v>
      </c>
      <c r="H31" s="21">
        <v>20.5</v>
      </c>
    </row>
    <row r="32" spans="2:8" x14ac:dyDescent="0.25">
      <c r="B32" t="s">
        <v>118</v>
      </c>
      <c r="C32" s="21">
        <v>21.7</v>
      </c>
      <c r="D32" s="21">
        <v>21.4</v>
      </c>
      <c r="E32" s="21">
        <v>18.7</v>
      </c>
      <c r="F32" s="21">
        <v>15.9</v>
      </c>
      <c r="G32" s="21">
        <v>15.2</v>
      </c>
      <c r="H32" s="21">
        <v>10</v>
      </c>
    </row>
    <row r="33" spans="2:8" x14ac:dyDescent="0.25">
      <c r="B33" t="s">
        <v>119</v>
      </c>
      <c r="C33" s="21">
        <v>20</v>
      </c>
      <c r="D33" s="21">
        <v>13.5</v>
      </c>
      <c r="E33" s="21">
        <v>15.1</v>
      </c>
      <c r="F33" s="21">
        <v>12.8</v>
      </c>
      <c r="G33" s="21">
        <v>17.399999999999999</v>
      </c>
      <c r="H33" s="21">
        <v>8.1</v>
      </c>
    </row>
    <row r="34" spans="2:8" x14ac:dyDescent="0.25">
      <c r="B34" t="s">
        <v>120</v>
      </c>
      <c r="C34" s="21">
        <v>8.3000000000000007</v>
      </c>
      <c r="D34" s="21">
        <v>7.1</v>
      </c>
      <c r="E34" s="21">
        <v>7.8</v>
      </c>
      <c r="F34" s="21">
        <v>11.6</v>
      </c>
      <c r="G34" s="21">
        <v>11.4</v>
      </c>
      <c r="H34" s="21">
        <v>15.2</v>
      </c>
    </row>
    <row r="35" spans="2:8" x14ac:dyDescent="0.25">
      <c r="B35" t="s">
        <v>214</v>
      </c>
      <c r="C35" s="21">
        <v>11.7</v>
      </c>
      <c r="D35" s="21">
        <v>10.3</v>
      </c>
      <c r="E35" s="21">
        <v>7.2</v>
      </c>
      <c r="F35" s="21">
        <v>4.3</v>
      </c>
      <c r="G35" s="21">
        <v>0.8</v>
      </c>
      <c r="H35" s="21">
        <v>3.8</v>
      </c>
    </row>
    <row r="36" spans="2:8" x14ac:dyDescent="0.25">
      <c r="B36" t="s">
        <v>213</v>
      </c>
      <c r="C36" s="21">
        <v>5</v>
      </c>
      <c r="D36" s="21">
        <v>5.6</v>
      </c>
      <c r="E36" s="21">
        <v>5.4</v>
      </c>
      <c r="F36" s="21">
        <v>5.5</v>
      </c>
      <c r="G36" s="21">
        <v>5.3</v>
      </c>
      <c r="H36" s="21">
        <v>6.2</v>
      </c>
    </row>
    <row r="37" spans="2:8" x14ac:dyDescent="0.25">
      <c r="B37" t="s">
        <v>102</v>
      </c>
      <c r="C37" s="21">
        <v>3.3</v>
      </c>
      <c r="D37" s="21">
        <v>0.8</v>
      </c>
      <c r="E37" s="21">
        <v>0.6</v>
      </c>
      <c r="F37" s="21">
        <v>4.9000000000000004</v>
      </c>
      <c r="G37" s="21">
        <v>2.2999999999999998</v>
      </c>
      <c r="H37" s="21">
        <v>1.4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workbookViewId="0">
      <selection activeCell="J13" sqref="J13"/>
    </sheetView>
  </sheetViews>
  <sheetFormatPr baseColWidth="10" defaultRowHeight="15" x14ac:dyDescent="0.25"/>
  <sheetData>
    <row r="2" spans="1:5" ht="15.75" x14ac:dyDescent="0.3">
      <c r="A2" s="4" t="s">
        <v>225</v>
      </c>
    </row>
    <row r="4" spans="1:5" ht="28.5" x14ac:dyDescent="0.3">
      <c r="A4" s="4"/>
      <c r="B4" s="46" t="s">
        <v>222</v>
      </c>
      <c r="C4" s="46" t="s">
        <v>19</v>
      </c>
      <c r="D4" s="46" t="s">
        <v>20</v>
      </c>
      <c r="E4" s="46" t="s">
        <v>21</v>
      </c>
    </row>
    <row r="5" spans="1:5" x14ac:dyDescent="0.25">
      <c r="A5" s="5" t="s">
        <v>223</v>
      </c>
      <c r="B5" s="8">
        <v>3.9285714285714284</v>
      </c>
      <c r="C5" s="8">
        <v>36.428571428571423</v>
      </c>
      <c r="D5" s="8">
        <v>43.214285714285715</v>
      </c>
      <c r="E5" s="8">
        <v>16.428571428571427</v>
      </c>
    </row>
    <row r="6" spans="1:5" x14ac:dyDescent="0.25">
      <c r="A6" s="5" t="s">
        <v>224</v>
      </c>
      <c r="B6" s="8">
        <v>1.8</v>
      </c>
      <c r="C6" s="8">
        <v>33.700000000000003</v>
      </c>
      <c r="D6" s="8">
        <v>47.3</v>
      </c>
      <c r="E6" s="8">
        <v>17.239999999999998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7"/>
  <sheetViews>
    <sheetView workbookViewId="0">
      <selection activeCell="B4" sqref="B4"/>
    </sheetView>
  </sheetViews>
  <sheetFormatPr baseColWidth="10" defaultRowHeight="15" x14ac:dyDescent="0.25"/>
  <sheetData>
    <row r="3" spans="2:2" ht="15.75" x14ac:dyDescent="0.3">
      <c r="B3" s="4" t="s">
        <v>236</v>
      </c>
    </row>
    <row r="23" spans="2:4" ht="15.75" x14ac:dyDescent="0.3">
      <c r="B23" s="4"/>
      <c r="C23" s="7" t="s">
        <v>129</v>
      </c>
      <c r="D23" s="7" t="s">
        <v>133</v>
      </c>
    </row>
    <row r="24" spans="2:4" x14ac:dyDescent="0.25">
      <c r="B24" s="5" t="s">
        <v>210</v>
      </c>
      <c r="C24" s="8">
        <v>21.1784799316823</v>
      </c>
      <c r="D24" s="8">
        <v>26.328903654484996</v>
      </c>
    </row>
    <row r="25" spans="2:4" x14ac:dyDescent="0.25">
      <c r="B25" s="5" t="s">
        <v>211</v>
      </c>
      <c r="C25" s="8">
        <v>34.415029888983803</v>
      </c>
      <c r="D25" s="8">
        <v>31.928294573643402</v>
      </c>
    </row>
    <row r="26" spans="2:4" x14ac:dyDescent="0.25">
      <c r="B26" s="5" t="s">
        <v>212</v>
      </c>
      <c r="C26" s="8">
        <v>44.4064901793339</v>
      </c>
      <c r="D26" s="8">
        <v>41.742801771871498</v>
      </c>
    </row>
    <row r="27" spans="2:4" x14ac:dyDescent="0.25">
      <c r="B27" s="5" t="s">
        <v>136</v>
      </c>
      <c r="C27" s="8">
        <v>100</v>
      </c>
      <c r="D27" s="8">
        <v>99.999999999999901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5"/>
  <sheetViews>
    <sheetView workbookViewId="0">
      <selection activeCell="B3" sqref="B3"/>
    </sheetView>
  </sheetViews>
  <sheetFormatPr baseColWidth="10" defaultRowHeight="15" x14ac:dyDescent="0.25"/>
  <sheetData>
    <row r="3" spans="2:2" ht="15.75" x14ac:dyDescent="0.3">
      <c r="B3" s="4" t="s">
        <v>237</v>
      </c>
    </row>
    <row r="23" spans="2:8" ht="15.75" x14ac:dyDescent="0.3">
      <c r="B23" s="4"/>
      <c r="C23" s="7" t="s">
        <v>187</v>
      </c>
      <c r="D23" s="7" t="s">
        <v>181</v>
      </c>
      <c r="E23" s="7" t="s">
        <v>182</v>
      </c>
      <c r="F23" s="26" t="s">
        <v>188</v>
      </c>
      <c r="G23" s="7" t="s">
        <v>189</v>
      </c>
      <c r="H23" s="7" t="s">
        <v>136</v>
      </c>
    </row>
    <row r="24" spans="2:8" x14ac:dyDescent="0.25">
      <c r="B24" s="5" t="s">
        <v>129</v>
      </c>
      <c r="C24" s="8">
        <v>37.660119555935104</v>
      </c>
      <c r="D24" s="8">
        <v>23.654995730145174</v>
      </c>
      <c r="E24" s="8">
        <v>12.382578992314262</v>
      </c>
      <c r="F24" s="8">
        <v>23.057216054654141</v>
      </c>
      <c r="G24" s="8">
        <v>3.2450896669513236</v>
      </c>
      <c r="H24" s="8">
        <v>100</v>
      </c>
    </row>
    <row r="25" spans="2:8" x14ac:dyDescent="0.25">
      <c r="B25" s="5" t="s">
        <v>148</v>
      </c>
      <c r="C25" s="8">
        <v>39.825581395348834</v>
      </c>
      <c r="D25" s="8">
        <v>19.02685492801772</v>
      </c>
      <c r="E25" s="8">
        <v>10.562015503875969</v>
      </c>
      <c r="F25" s="8">
        <v>24.25595238095238</v>
      </c>
      <c r="G25" s="8">
        <v>6.3295957918050938</v>
      </c>
      <c r="H25" s="8">
        <v>100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31"/>
  <sheetViews>
    <sheetView workbookViewId="0">
      <selection activeCell="B5" sqref="B5"/>
    </sheetView>
  </sheetViews>
  <sheetFormatPr baseColWidth="10" defaultRowHeight="15" x14ac:dyDescent="0.25"/>
  <sheetData>
    <row r="4" spans="2:2" ht="15.75" x14ac:dyDescent="0.3">
      <c r="B4" s="4" t="s">
        <v>238</v>
      </c>
    </row>
    <row r="24" spans="2:4" x14ac:dyDescent="0.25">
      <c r="B24" s="1"/>
      <c r="C24" s="1" t="s">
        <v>0</v>
      </c>
      <c r="D24" s="1" t="s">
        <v>1</v>
      </c>
    </row>
    <row r="25" spans="2:4" ht="15.75" customHeight="1" x14ac:dyDescent="0.25">
      <c r="B25" s="2" t="s">
        <v>2</v>
      </c>
      <c r="C25" s="3">
        <v>5.9</v>
      </c>
      <c r="D25" s="3">
        <v>6.4</v>
      </c>
    </row>
    <row r="26" spans="2:4" x14ac:dyDescent="0.25">
      <c r="B26" s="1" t="s">
        <v>3</v>
      </c>
      <c r="C26" s="3">
        <v>5.5350553505535096</v>
      </c>
      <c r="D26" s="3">
        <v>6.9364161849710975</v>
      </c>
    </row>
    <row r="27" spans="2:4" x14ac:dyDescent="0.25">
      <c r="B27" s="1" t="s">
        <v>4</v>
      </c>
      <c r="C27" s="3">
        <v>7.0110701107011062</v>
      </c>
      <c r="D27" s="3">
        <v>9.8265895953757223</v>
      </c>
    </row>
    <row r="28" spans="2:4" x14ac:dyDescent="0.25">
      <c r="B28" s="1" t="s">
        <v>5</v>
      </c>
      <c r="C28" s="3">
        <v>21.402214022140221</v>
      </c>
      <c r="D28" s="3">
        <v>30.635838150289018</v>
      </c>
    </row>
    <row r="29" spans="2:4" x14ac:dyDescent="0.25">
      <c r="B29" s="1" t="s">
        <v>6</v>
      </c>
      <c r="C29" s="3">
        <v>27.67527675276753</v>
      </c>
      <c r="D29" s="3">
        <v>26.300578034682083</v>
      </c>
    </row>
    <row r="30" spans="2:4" x14ac:dyDescent="0.25">
      <c r="B30" s="1" t="s">
        <v>7</v>
      </c>
      <c r="C30" s="3">
        <v>33.210332103321036</v>
      </c>
      <c r="D30" s="3">
        <v>19.942196531791907</v>
      </c>
    </row>
    <row r="31" spans="2:4" x14ac:dyDescent="0.25">
      <c r="B31" s="1" t="s">
        <v>8</v>
      </c>
      <c r="C31" s="3">
        <v>100</v>
      </c>
      <c r="D31" s="3">
        <v>100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4"/>
  <sheetViews>
    <sheetView workbookViewId="0">
      <selection activeCell="B24" sqref="B24"/>
    </sheetView>
  </sheetViews>
  <sheetFormatPr baseColWidth="10" defaultRowHeight="15" x14ac:dyDescent="0.25"/>
  <cols>
    <col min="2" max="2" width="63" bestFit="1" customWidth="1"/>
  </cols>
  <sheetData>
    <row r="5" spans="2:5" ht="15.75" x14ac:dyDescent="0.3">
      <c r="B5" s="4" t="s">
        <v>218</v>
      </c>
      <c r="C5" s="4"/>
      <c r="D5" s="4"/>
      <c r="E5" s="4"/>
    </row>
    <row r="6" spans="2:5" ht="28.5" x14ac:dyDescent="0.25">
      <c r="B6" s="5"/>
      <c r="C6" s="6" t="s">
        <v>9</v>
      </c>
      <c r="D6" s="6" t="s">
        <v>10</v>
      </c>
      <c r="E6" s="7" t="s">
        <v>11</v>
      </c>
    </row>
    <row r="7" spans="2:5" ht="15.75" x14ac:dyDescent="0.3">
      <c r="B7" s="5" t="s">
        <v>7</v>
      </c>
      <c r="C7" s="8">
        <v>98.550724637681171</v>
      </c>
      <c r="D7" s="8">
        <v>1.4492753623188406</v>
      </c>
      <c r="E7" s="9">
        <v>100</v>
      </c>
    </row>
    <row r="8" spans="2:5" ht="15.75" x14ac:dyDescent="0.3">
      <c r="B8" s="5" t="s">
        <v>6</v>
      </c>
      <c r="C8" s="8">
        <v>94.505494505494497</v>
      </c>
      <c r="D8" s="8">
        <v>5.4945054945054945</v>
      </c>
      <c r="E8" s="9">
        <v>100</v>
      </c>
    </row>
    <row r="9" spans="2:5" ht="15.75" x14ac:dyDescent="0.3">
      <c r="B9" s="5" t="s">
        <v>5</v>
      </c>
      <c r="C9" s="8">
        <v>96.226415094339629</v>
      </c>
      <c r="D9" s="8">
        <v>3.7735849056603774</v>
      </c>
      <c r="E9" s="9">
        <v>100</v>
      </c>
    </row>
    <row r="10" spans="2:5" ht="15.75" x14ac:dyDescent="0.3">
      <c r="B10" s="5" t="s">
        <v>4</v>
      </c>
      <c r="C10" s="8">
        <v>91.17647058823529</v>
      </c>
      <c r="D10" s="8">
        <v>8.8235294117647065</v>
      </c>
      <c r="E10" s="9">
        <v>100</v>
      </c>
    </row>
    <row r="11" spans="2:5" ht="15.75" x14ac:dyDescent="0.3">
      <c r="B11" s="5" t="s">
        <v>3</v>
      </c>
      <c r="C11" s="8">
        <v>100</v>
      </c>
      <c r="D11" s="8">
        <v>0</v>
      </c>
      <c r="E11" s="9">
        <v>100</v>
      </c>
    </row>
    <row r="12" spans="2:5" ht="15.75" x14ac:dyDescent="0.3">
      <c r="B12" s="5" t="s">
        <v>12</v>
      </c>
      <c r="C12" s="8">
        <v>100</v>
      </c>
      <c r="D12" s="8">
        <v>0</v>
      </c>
      <c r="E12" s="9">
        <v>100</v>
      </c>
    </row>
    <row r="13" spans="2:5" ht="15.75" x14ac:dyDescent="0.3">
      <c r="B13" s="5" t="s">
        <v>13</v>
      </c>
      <c r="C13" s="8">
        <v>96.202531645569621</v>
      </c>
      <c r="D13" s="8">
        <v>3.79746835443038</v>
      </c>
      <c r="E13" s="9">
        <v>100</v>
      </c>
    </row>
    <row r="14" spans="2:5" ht="15.75" x14ac:dyDescent="0.3">
      <c r="B14" s="4"/>
      <c r="C14" s="8"/>
      <c r="D14" s="8"/>
      <c r="E1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51</vt:i4>
      </vt:variant>
    </vt:vector>
  </HeadingPairs>
  <TitlesOfParts>
    <vt:vector size="51" baseType="lpstr">
      <vt:lpstr>Tb1</vt:lpstr>
      <vt:lpstr>Fg1</vt:lpstr>
      <vt:lpstr>Fg2</vt:lpstr>
      <vt:lpstr>Fg3</vt:lpstr>
      <vt:lpstr>Fg4</vt:lpstr>
      <vt:lpstr>Fg5</vt:lpstr>
      <vt:lpstr>Fg6</vt:lpstr>
      <vt:lpstr>Fg7</vt:lpstr>
      <vt:lpstr>Tb2</vt:lpstr>
      <vt:lpstr>Tb3</vt:lpstr>
      <vt:lpstr>Fg8</vt:lpstr>
      <vt:lpstr>Tb4</vt:lpstr>
      <vt:lpstr>Tb5</vt:lpstr>
      <vt:lpstr>Tb6</vt:lpstr>
      <vt:lpstr>Tb7</vt:lpstr>
      <vt:lpstr>Fg9</vt:lpstr>
      <vt:lpstr>Tb8</vt:lpstr>
      <vt:lpstr>Tb9</vt:lpstr>
      <vt:lpstr>Tb10 </vt:lpstr>
      <vt:lpstr>Tb11</vt:lpstr>
      <vt:lpstr>Tb12</vt:lpstr>
      <vt:lpstr>Tb13</vt:lpstr>
      <vt:lpstr>Tb14</vt:lpstr>
      <vt:lpstr>Tb15</vt:lpstr>
      <vt:lpstr>Tb16</vt:lpstr>
      <vt:lpstr>Tb17</vt:lpstr>
      <vt:lpstr>Tb18</vt:lpstr>
      <vt:lpstr>Tb19</vt:lpstr>
      <vt:lpstr>Fg10</vt:lpstr>
      <vt:lpstr>Fg11</vt:lpstr>
      <vt:lpstr>Fg12</vt:lpstr>
      <vt:lpstr>Fg13</vt:lpstr>
      <vt:lpstr>Fg14</vt:lpstr>
      <vt:lpstr>Tb20</vt:lpstr>
      <vt:lpstr>Tb21</vt:lpstr>
      <vt:lpstr>Fg15</vt:lpstr>
      <vt:lpstr>Fg16</vt:lpstr>
      <vt:lpstr>Fg17</vt:lpstr>
      <vt:lpstr>Fg18</vt:lpstr>
      <vt:lpstr>Fg19</vt:lpstr>
      <vt:lpstr>Fg20</vt:lpstr>
      <vt:lpstr>Fg21</vt:lpstr>
      <vt:lpstr>Fg22</vt:lpstr>
      <vt:lpstr>Fg23</vt:lpstr>
      <vt:lpstr>Fg24</vt:lpstr>
      <vt:lpstr>Fg25</vt:lpstr>
      <vt:lpstr>Fg26</vt:lpstr>
      <vt:lpstr>Fg27</vt:lpstr>
      <vt:lpstr>Fg28</vt:lpstr>
      <vt:lpstr>Fg29</vt:lpstr>
      <vt:lpstr>Tb22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Emmanuelle PASCAL 941</dc:creator>
  <cp:lastModifiedBy>Emmanuelle PASCAL 941</cp:lastModifiedBy>
  <dcterms:created xsi:type="dcterms:W3CDTF">2020-05-26T13:38:42Z</dcterms:created>
  <dcterms:modified xsi:type="dcterms:W3CDTF">2020-07-17T12:19:58Z</dcterms:modified>
</cp:coreProperties>
</file>