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2780" windowHeight="6795" firstSheet="25" activeTab="25"/>
  </bookViews>
  <sheets>
    <sheet name="Tableau 1" sheetId="1" r:id="rId1"/>
    <sheet name="Figure 1" sheetId="16" r:id="rId2"/>
    <sheet name="Tableau 2" sheetId="3" r:id="rId3"/>
    <sheet name="Tableau 3" sheetId="4" r:id="rId4"/>
    <sheet name="Figure 2" sheetId="17" r:id="rId5"/>
    <sheet name="Tableau 4" sheetId="6" r:id="rId6"/>
    <sheet name="Tableau 5" sheetId="7" r:id="rId7"/>
    <sheet name="Tableau 6" sheetId="8" r:id="rId8"/>
    <sheet name="Figure 3" sheetId="18" r:id="rId9"/>
    <sheet name="Figure 4" sheetId="19" r:id="rId10"/>
    <sheet name="Figure 5" sheetId="20" r:id="rId11"/>
    <sheet name="Tableau 7" sheetId="12" r:id="rId12"/>
    <sheet name="Figure 6" sheetId="21" r:id="rId13"/>
    <sheet name="Tableau 8" sheetId="14" r:id="rId14"/>
    <sheet name="Tableau 9" sheetId="22" r:id="rId15"/>
    <sheet name="Tableau 10" sheetId="24" r:id="rId16"/>
    <sheet name="Figure 7" sheetId="46" r:id="rId17"/>
    <sheet name="Tableau 11" sheetId="26" r:id="rId18"/>
    <sheet name="Tableau 12" sheetId="27" r:id="rId19"/>
    <sheet name="Tableau 13" sheetId="28" r:id="rId20"/>
    <sheet name="Tableau 14" sheetId="29" r:id="rId21"/>
    <sheet name="Figure 8" sheetId="47" r:id="rId22"/>
    <sheet name="Tableau 15" sheetId="31" r:id="rId23"/>
    <sheet name="Tableau 16" sheetId="32" r:id="rId24"/>
    <sheet name="Tableau 17" sheetId="33" r:id="rId25"/>
    <sheet name="Tableau 18" sheetId="34" r:id="rId26"/>
    <sheet name="Tableau 19" sheetId="36" r:id="rId27"/>
    <sheet name="Tableau 20" sheetId="37" r:id="rId28"/>
    <sheet name="Tableau 21" sheetId="38" r:id="rId29"/>
    <sheet name="Figure 9" sheetId="49" r:id="rId30"/>
    <sheet name="Tableau 22" sheetId="40" r:id="rId31"/>
    <sheet name="Figure 10" sheetId="50" r:id="rId32"/>
    <sheet name="Figure 11" sheetId="51" r:id="rId33"/>
    <sheet name="Tableau 23" sheetId="43" r:id="rId34"/>
    <sheet name="Tableau 24" sheetId="44" r:id="rId35"/>
    <sheet name="Tableau 25" sheetId="53" r:id="rId36"/>
  </sheets>
  <externalReferences>
    <externalReference r:id="rId37"/>
  </externalReferences>
  <definedNames>
    <definedName name="def_taille_UU" localSheetId="31">#REF!</definedName>
    <definedName name="def_taille_UU" localSheetId="32">#REF!</definedName>
    <definedName name="def_taille_UU" localSheetId="29">#REF!</definedName>
    <definedName name="def_taille_UU">#REF!</definedName>
    <definedName name="def_UU" localSheetId="31">#REF!</definedName>
    <definedName name="def_UU" localSheetId="32">#REF!</definedName>
    <definedName name="def_UU" localSheetId="29">#REF!</definedName>
    <definedName name="def_UU">#REF!</definedName>
    <definedName name="def_UU_inter" localSheetId="31">#REF!</definedName>
    <definedName name="def_UU_inter" localSheetId="32">#REF!</definedName>
    <definedName name="def_UU_inter" localSheetId="29">#REF!</definedName>
    <definedName name="def_UU_inter">#REF!</definedName>
  </definedNames>
  <calcPr calcId="145621"/>
</workbook>
</file>

<file path=xl/calcChain.xml><?xml version="1.0" encoding="utf-8"?>
<calcChain xmlns="http://schemas.openxmlformats.org/spreadsheetml/2006/main">
  <c r="G36" i="49" l="1"/>
  <c r="H36" i="49"/>
  <c r="I36" i="49"/>
  <c r="J36" i="49"/>
  <c r="K36" i="49"/>
  <c r="E36" i="49"/>
  <c r="F36" i="49"/>
  <c r="C36" i="49"/>
  <c r="D36" i="49"/>
  <c r="B36" i="49"/>
  <c r="F30" i="20" l="1"/>
  <c r="E30" i="20"/>
  <c r="D30" i="20"/>
  <c r="G29" i="20"/>
  <c r="G28" i="20"/>
  <c r="G27" i="20"/>
  <c r="G26" i="20"/>
  <c r="G25" i="20"/>
  <c r="G24" i="20"/>
  <c r="G23" i="20"/>
  <c r="G22" i="20"/>
  <c r="G30" i="20" s="1"/>
  <c r="C30" i="20" l="1"/>
  <c r="G31" i="20" s="1"/>
  <c r="F31" i="20" l="1"/>
  <c r="E31" i="20"/>
  <c r="D31" i="20"/>
</calcChain>
</file>

<file path=xl/sharedStrings.xml><?xml version="1.0" encoding="utf-8"?>
<sst xmlns="http://schemas.openxmlformats.org/spreadsheetml/2006/main" count="690" uniqueCount="310">
  <si>
    <t>Métropoles</t>
  </si>
  <si>
    <t>Ile-de-France</t>
  </si>
  <si>
    <t>National</t>
  </si>
  <si>
    <t>moins de 5 000</t>
  </si>
  <si>
    <t>_</t>
  </si>
  <si>
    <t>entre 5 000 et 9 999</t>
  </si>
  <si>
    <t>entre 10 000 et 19 999</t>
  </si>
  <si>
    <t>entre 20 000 et 49 999</t>
  </si>
  <si>
    <t>entre 50 000 et 99 999</t>
  </si>
  <si>
    <t>100 000 ou plus</t>
  </si>
  <si>
    <t>Total</t>
  </si>
  <si>
    <t>Tableau 1. Nombre d'Etablissements Publics de Coopération Intercommunale et répartition selon leur nombre d'habitants</t>
  </si>
  <si>
    <t>Nb d'habitants au 1er janvier 2010</t>
  </si>
  <si>
    <t>Communautés urbaines</t>
  </si>
  <si>
    <t>Communautés d'agglomération</t>
  </si>
  <si>
    <t>Syndicats d'agglomération nouvelle</t>
  </si>
  <si>
    <t>Communautés de communes</t>
  </si>
  <si>
    <t>Nombre</t>
  </si>
  <si>
    <t>en %</t>
  </si>
  <si>
    <t>21 </t>
  </si>
  <si>
    <t>30 </t>
  </si>
  <si>
    <t>25 </t>
  </si>
  <si>
    <t>14 </t>
  </si>
  <si>
    <t>6 </t>
  </si>
  <si>
    <t>4 </t>
  </si>
  <si>
    <t>Paris</t>
  </si>
  <si>
    <t>Année</t>
  </si>
  <si>
    <t>Nombre de naissances</t>
  </si>
  <si>
    <t>Population au 1er janvier 2010</t>
  </si>
  <si>
    <t>62 765 235</t>
  </si>
  <si>
    <t>Population au 1er janvier 1999</t>
  </si>
  <si>
    <t>58 520 688</t>
  </si>
  <si>
    <t>Solde Naturel entre 1999 et 2010</t>
  </si>
  <si>
    <t>+ 2 700 596</t>
  </si>
  <si>
    <t>Solde Migratoire entre 1999 et 2010</t>
  </si>
  <si>
    <t>+ 1 543 951</t>
  </si>
  <si>
    <t>Seine-et-Marne</t>
  </si>
  <si>
    <t>Yvelines</t>
  </si>
  <si>
    <t>Essonne</t>
  </si>
  <si>
    <t>Hauts-de-Seine</t>
  </si>
  <si>
    <t>Seine-Saint-Denis</t>
  </si>
  <si>
    <t>Val-de-Marne</t>
  </si>
  <si>
    <t>Val-d’Oise</t>
  </si>
  <si>
    <t>Solde naturel entre 1999 et 2010</t>
  </si>
  <si>
    <t>Solde migratoire entre 1999 et 2010</t>
  </si>
  <si>
    <t>France Métropolitaine</t>
  </si>
  <si>
    <t>Graphique base 100</t>
  </si>
  <si>
    <t>Insee</t>
  </si>
  <si>
    <t>Caf</t>
  </si>
  <si>
    <t>Ensemble de la population</t>
  </si>
  <si>
    <t>Population au 1er janvier 2012</t>
  </si>
  <si>
    <t>Personnes couvertes par la Caf au 31 décembre 2011</t>
  </si>
  <si>
    <t>Population des moins de 20 ans</t>
  </si>
  <si>
    <t>Enfants de moins de 20 ans au 1er janvier 2012</t>
  </si>
  <si>
    <t>Enfants de moins de 20 ans couverts par la Caf au 31 décembre 2011</t>
  </si>
  <si>
    <t>Population des moins de 6 ans</t>
  </si>
  <si>
    <t>Enfants de moins de 6 ans au 1er janvier 2012</t>
  </si>
  <si>
    <t>Enfants de moins de 6 ans couverts par la Caf au 31 décembre 2011</t>
  </si>
  <si>
    <t>Val-d'Oise</t>
  </si>
  <si>
    <t>Total allocataires</t>
  </si>
  <si>
    <t>Aides au logement</t>
  </si>
  <si>
    <t>Ensemble Prestations d'entretien</t>
  </si>
  <si>
    <t>PAJE</t>
  </si>
  <si>
    <t>Minima sociaux</t>
  </si>
  <si>
    <t>Nombre d'allocataires</t>
  </si>
  <si>
    <t xml:space="preserve">Isolés </t>
  </si>
  <si>
    <t>Familles monoparentales</t>
  </si>
  <si>
    <t>Couples sans enfant</t>
  </si>
  <si>
    <t>Couples avec enfant(s)</t>
  </si>
  <si>
    <t>Nombre total d'allocataires</t>
  </si>
  <si>
    <t>0-2 ans</t>
  </si>
  <si>
    <t>3-5 ans</t>
  </si>
  <si>
    <t>6-11 ans</t>
  </si>
  <si>
    <t>12-15 ans</t>
  </si>
  <si>
    <t>16-17 ans</t>
  </si>
  <si>
    <t>18-19 ans</t>
  </si>
  <si>
    <t>20-24 ans</t>
  </si>
  <si>
    <t>Age</t>
  </si>
  <si>
    <t>Nombre d’enfants allocataires</t>
  </si>
  <si>
    <t xml:space="preserve">En % </t>
  </si>
  <si>
    <t>Figure 3. Evolution du nombre d’allocataires entre fin 2008 et fin 2012</t>
  </si>
  <si>
    <t xml:space="preserve">Source : Caisses d'allocations familiales, BCA 2012 </t>
  </si>
  <si>
    <t>1 enfant</t>
  </si>
  <si>
    <t>2 enfants</t>
  </si>
  <si>
    <t>3 enfants</t>
  </si>
  <si>
    <t>4 enfants ou plus</t>
  </si>
  <si>
    <t>Figure 5. Répartition des allocataires selon la structure familiale en Ile-de-France (en %)</t>
  </si>
  <si>
    <t>Evolution annuelle moyenne de la population entre 1999 et 2010 (%)</t>
  </si>
  <si>
    <t>Evolution annuelle moyenne due au seul Solde Naturel (%)</t>
  </si>
  <si>
    <t>Evolution annuelle moyenne due au seul Solde Migratoire (%)</t>
  </si>
  <si>
    <t>Tableau 7. Répartition des allocataires selon la structure familiale par département</t>
  </si>
  <si>
    <t>Taux de pauvreté (60 %)</t>
  </si>
  <si>
    <t>Intensité de la pauvreté</t>
  </si>
  <si>
    <t>9 150</t>
  </si>
  <si>
    <t>Niveau de vie annuel médian des personnes sous le seuil de pauvreté (en €)</t>
  </si>
  <si>
    <t>Taux de pauvreté (60%)</t>
  </si>
  <si>
    <t>France métropolitaine</t>
  </si>
  <si>
    <t>Moins de 20 ans</t>
  </si>
  <si>
    <t>20 à 24 ans</t>
  </si>
  <si>
    <t>25 à 29 ans</t>
  </si>
  <si>
    <t>30 à 64 ans</t>
  </si>
  <si>
    <t>65 ans et plus</t>
  </si>
  <si>
    <t xml:space="preserve">Val-de-Marne </t>
  </si>
  <si>
    <t xml:space="preserve">Ile-de-France </t>
  </si>
  <si>
    <t>France  métropolitaine</t>
  </si>
  <si>
    <t xml:space="preserve">Personnes seules ou isolées </t>
  </si>
  <si>
    <t>avec majoration isolement</t>
  </si>
  <si>
    <t>sans majoration isolement</t>
  </si>
  <si>
    <t>Nombre de bénéficiaires du RSA</t>
  </si>
  <si>
    <t>Figure 1. Evolution du nombre de naissances en Ile-de-France entre 1999 et 2011</t>
  </si>
  <si>
    <t>Tableau 2. Origine des variations de la population en Ile-de-France et en France métropolitaine, 1999-2010</t>
  </si>
  <si>
    <t>Tableau 3. Origine des variations de la population par département, 1999-2010</t>
  </si>
  <si>
    <t>Figure 2. Evolutions comparées de la population et des personnes couvertes par la Caf en Ile-de-France et en France métropolitaine</t>
  </si>
  <si>
    <t xml:space="preserve">Source : Caisses d'allocations familiales, BCA 2012. </t>
  </si>
  <si>
    <t>Lecture : En Ile-de-France, le nombre de bénéficiaires de minima sociaux a augmenté de +23,1 %.</t>
  </si>
  <si>
    <t>Sources : Caisses d'allocations familiales, BCA 2008 et 2011 ; Insee ELP 2009 et 2012.</t>
  </si>
  <si>
    <t>Lecture : En Ile-de-France, 89,7 % des enfants de moins de 6 ans sont couverts par la Caf.</t>
  </si>
  <si>
    <t>Lecture : A Paris, 75,5 % des moins de 20 ans sont couverts par la Caf.</t>
  </si>
  <si>
    <t>Lecture : En Seine-Saint-Denis, 56,3 % de la population est couverte par la Caf.</t>
  </si>
  <si>
    <t xml:space="preserve">Source : Insee, état civil, recensement 2010. </t>
  </si>
  <si>
    <t>Lecture: Début 2010, 30 % des EPCI franciliens comptent moins de 20 000 habitants.</t>
  </si>
  <si>
    <t>Source : Insee, état civil, recensements 1999 à 2011.</t>
  </si>
  <si>
    <t>Lecture : Au 1er janvier 2011, le nombre de naissances est de 182 285 en Ile-de-France, soit 14 990 de plus qu'en 1999.</t>
  </si>
  <si>
    <t>Evolution en points du taux de couverture de la population entre fin 2008 et fin 2011</t>
  </si>
  <si>
    <t>Taux de couverture de la population par la Caf fin 2011 (%)</t>
  </si>
  <si>
    <t>Taux de couverture des enfants de moins de 20 ans par la Caf fin 2011 (%)</t>
  </si>
  <si>
    <t>Evolution en points du taux de couverture des enfants de moins de 20 ans entre fin 2008 et fin 2011</t>
  </si>
  <si>
    <t>Taux de couverture des enfants de moins de 6ans par la Caf fin 2011 (%)</t>
  </si>
  <si>
    <t>Evolution en points du taux de couverture des enfants de moins de 6 ans entre fin 2008 et fin 2011</t>
  </si>
  <si>
    <t>Tableau 4. Taux de couverture de la population allocataire francilienne et évolution entre fin 2008 et fin 2011</t>
  </si>
  <si>
    <t>Tableau 5. Taux de couverture des moins de 20 ans et évolution entre fin 2008 et fin 2011</t>
  </si>
  <si>
    <t>Tableau 7. Taux de couverture des moins de 6 ans et évolution entre fin 2008 et fin 2011</t>
  </si>
  <si>
    <t>Figure 4. Evolution du nombre d’allocataires entre fin 2008 et fin 2012 selon le type de prestations perçues</t>
  </si>
  <si>
    <t>Isolés (%)</t>
  </si>
  <si>
    <t>Familles monoparentales (%)</t>
  </si>
  <si>
    <t>Couples avec enfant(s) (%)</t>
  </si>
  <si>
    <t>Couples sans enfant (%)</t>
  </si>
  <si>
    <t>Figure 6. Répartition des familles allocataires selon la taille et la situation familiale</t>
  </si>
  <si>
    <t xml:space="preserve">Tableau 8. Répartition des enfants allocataires par âge </t>
  </si>
  <si>
    <t>Evolution du nombre total d'allocataires</t>
  </si>
  <si>
    <t>Tableau 9. Evolution du nombre d'allocataires selon la structure familiale entre 2008 et 2012 (en %)</t>
  </si>
  <si>
    <t>Lecture : En Ile-de-France, le nombre de couples sans enfant a chuté de -10,4 %.</t>
  </si>
  <si>
    <t>Figure 7. Evolution du taux de pauvreté de 2008 à 2010</t>
  </si>
  <si>
    <t>Tableau 10. Indicateurs de pauvreté en Ile-de-France par département</t>
  </si>
  <si>
    <t>Nombre de bénéficiaires du Rsa</t>
  </si>
  <si>
    <t>Evolution 2009/2012</t>
  </si>
  <si>
    <t>Tableau 14. Evolution du nombre de bénéficiaires du Rsa entre 2009 et 2012 par département</t>
  </si>
  <si>
    <t>Evolution 2009/2012 (%)</t>
  </si>
  <si>
    <t>Rsa socle seul</t>
  </si>
  <si>
    <t>Rsa activité seul</t>
  </si>
  <si>
    <t>Rsa socle et activité</t>
  </si>
  <si>
    <t xml:space="preserve">Rsa </t>
  </si>
  <si>
    <t>Isolés</t>
  </si>
  <si>
    <t>Couples sans enfants</t>
  </si>
  <si>
    <t>Répartition des logements</t>
  </si>
  <si>
    <t>% de résidences principales</t>
  </si>
  <si>
    <t>% de résidences secondaires ou occasionnelles</t>
  </si>
  <si>
    <t>% de logements vacants</t>
  </si>
  <si>
    <t xml:space="preserve">France Métropolitaine </t>
  </si>
  <si>
    <t xml:space="preserve">POPRP99 </t>
  </si>
  <si>
    <t>RPP99</t>
  </si>
  <si>
    <t>POPRP99 / RPP99</t>
  </si>
  <si>
    <t>Personnes Rés princ en 2010</t>
  </si>
  <si>
    <t>Résidences principales en 2010</t>
  </si>
  <si>
    <t>Pers/resid princ 2010</t>
  </si>
  <si>
    <t>dont évolution du nombre de propriétaires</t>
  </si>
  <si>
    <t>dont évolution du nombre de locataires hors HLM</t>
  </si>
  <si>
    <t>dont évolution du nombre de locataires HLM</t>
  </si>
  <si>
    <t>Locataires ALS et ALF</t>
  </si>
  <si>
    <t>Locataires APL</t>
  </si>
  <si>
    <t>Accédants ALS et ALF</t>
  </si>
  <si>
    <t>Accédants APL</t>
  </si>
  <si>
    <t>Nombre de bénéficiaires</t>
  </si>
  <si>
    <t>- du nombre de bénéficiaires de l'Aah (%)</t>
  </si>
  <si>
    <t>+13,2</t>
  </si>
  <si>
    <t>- du nombre de personnes couvertes par l'Aah (%)</t>
  </si>
  <si>
    <t>+12,8</t>
  </si>
  <si>
    <t>Bénéficiaires de minima sociaux</t>
  </si>
  <si>
    <t>Part au sein de la population allocataire (%)</t>
  </si>
  <si>
    <t>Allocataires à bas revenus</t>
  </si>
  <si>
    <t>3 enfants ou plus</t>
  </si>
  <si>
    <t>0 - 2 ans</t>
  </si>
  <si>
    <t>3 - 5 ans</t>
  </si>
  <si>
    <t>6 - 11 ans</t>
  </si>
  <si>
    <t>12 - 15 ans</t>
  </si>
  <si>
    <t>16 - 17 ans</t>
  </si>
  <si>
    <t>Moins de 18 ans</t>
  </si>
  <si>
    <t>dont 100%</t>
  </si>
  <si>
    <t>Lecture : En 2010, le niveau de vie annuel médian des personnes sous le seuil de pauvreté est de 9 150 € en Ile-de-France.</t>
  </si>
  <si>
    <t>Lecture : Entre 2008 et 2010, le taux de pauvreté s’est accru de 1,1 point en France métropolitaine.</t>
  </si>
  <si>
    <t>Tableau 11. Répartition par âge de la population pauvre par département (en %)</t>
  </si>
  <si>
    <t xml:space="preserve">Lecture : En Ile-de-France, 44,7 % des personnes en situation de pauvreté ont moins de 25 ans. </t>
  </si>
  <si>
    <t xml:space="preserve">Familles monoparentales </t>
  </si>
  <si>
    <t>Couples avec enfants</t>
  </si>
  <si>
    <t>Ménages complexe</t>
  </si>
  <si>
    <t>Lecture : 23,0 % des parisiens en situation de pauvreté sont des personnes seules ou isolées.</t>
  </si>
  <si>
    <t>Source : Insee, revenus Disponibles Localisés 2010.</t>
  </si>
  <si>
    <t>Source : Insee, revenus Disponibles Localisés 2008, 2009 et 2010.</t>
  </si>
  <si>
    <t>Champ : Ménages fiscaux (hors ménages en logement collectif et sans abri dont le revenu déclaré est positif ou nul).</t>
  </si>
  <si>
    <t xml:space="preserve">Source : Caisses d'allocations familiales, BCA 2008 et 2012. </t>
  </si>
  <si>
    <t>Lecture : En Ile-de-France, 8,7 % des enfants allocataires ont 18 ans ou plus.</t>
  </si>
  <si>
    <t>Lecture : En Ile-de-France, 20 % des couples avec enfant(s) n’en ont qu’un seul.</t>
  </si>
  <si>
    <t>Source : Caisses d'allocations familiales, BCA 2012.</t>
  </si>
  <si>
    <t>Lecture : En Ile-de-France, 32,7 % des allocataires sont des personnes isolées.</t>
  </si>
  <si>
    <t>Lecture : En Ile-de-France, 46,3 % des allocataires sont des couples avec enfant(s).</t>
  </si>
  <si>
    <t xml:space="preserve">Source : Caisses d'allocations familiales, BCA 2008, 2009, 2010, 2011 et 2012. </t>
  </si>
  <si>
    <t>Lecture : En Ile-de-France, le nombre d’allocataires augmente beaucoup plus vite en Seine-et-Marne (+6,0%) qu’à Paris (+1,6%).</t>
  </si>
  <si>
    <t>Source : Caisses d'allocations familiales BCERP, BCA 1998 et 2009, BCE 2012.</t>
  </si>
  <si>
    <t>Lecture : En Ile-de-France, la population francilienne a augmenté de 7,6% entre 1999 et 2010.</t>
  </si>
  <si>
    <t xml:space="preserve">Source : INSEE, état civil, recensements 1999 et 2010. </t>
  </si>
  <si>
    <t>Lecture : En Seine-Saint-Denis, l'évolution annuelle moyenne due au seul solde naturel est de +1,3%.</t>
  </si>
  <si>
    <t xml:space="preserve">Source : Insee, état civil, recensements 1999 et 2010. </t>
  </si>
  <si>
    <t>Lecture : Au 1er janvier 2010, la population francilienne est de 11 786 234.</t>
  </si>
  <si>
    <t>Foyers bénéficiaires du RSA socle seul (%)</t>
  </si>
  <si>
    <t>Foyers bénéficiaires du RSA activité seul (%)</t>
  </si>
  <si>
    <t>Foyers bénéficiaires du RSA socle et activité (%)</t>
  </si>
  <si>
    <t>Lecture : En Ile-de-France, la proportion de foyers bénéficiaires du Rsa activité seul atteint 19,7 %.</t>
  </si>
  <si>
    <t>Modes d'occupation des ménages</t>
  </si>
  <si>
    <t>% de propriétaires</t>
  </si>
  <si>
    <t>% de locataires HLM</t>
  </si>
  <si>
    <t>% de locataires hors HLM</t>
  </si>
  <si>
    <t>% de logés gratuits</t>
  </si>
  <si>
    <t>Bénéficiaires d'aides au logement</t>
  </si>
  <si>
    <t>% d'isolés sans enfant</t>
  </si>
  <si>
    <t>% de couples sans enfant</t>
  </si>
  <si>
    <t>% de familles monoparentales</t>
  </si>
  <si>
    <t>% de couples avec enfant(s)</t>
  </si>
  <si>
    <t>Evolution des bénéficiaires d'aides au logement entre 2008 et 2012 (%)</t>
  </si>
  <si>
    <t>Evolution du nombre de locataires (%)</t>
  </si>
  <si>
    <t>dont locataires APL</t>
  </si>
  <si>
    <t>dont locataires ALF-ALS</t>
  </si>
  <si>
    <t>Evolution du nombre d'accédants (%)</t>
  </si>
  <si>
    <t>dont accédants APL</t>
  </si>
  <si>
    <t>dont accédants ALF-ALS</t>
  </si>
  <si>
    <t>% hors étudiants</t>
  </si>
  <si>
    <t>% avec un taux d'effort supérieur à 30%</t>
  </si>
  <si>
    <t>% avec un taux d'effort supérieur à 39%</t>
  </si>
  <si>
    <t>Tableau 15. Evolution du nombre de bénéficiaires et de personnes couvertes par l’Aah par département</t>
  </si>
  <si>
    <t>Tableau 16. Nombre de bénéficiaires de minima sociaux et part au sein de la population allocataire par département</t>
  </si>
  <si>
    <t>+10,6</t>
  </si>
  <si>
    <t>+10,4</t>
  </si>
  <si>
    <t>+12,5</t>
  </si>
  <si>
    <t>+10,2</t>
  </si>
  <si>
    <t>+14,3</t>
  </si>
  <si>
    <t>+14,9</t>
  </si>
  <si>
    <t>+26,9</t>
  </si>
  <si>
    <t>+31,9</t>
  </si>
  <si>
    <t>+15,8</t>
  </si>
  <si>
    <t>+15,4</t>
  </si>
  <si>
    <t>+9,6</t>
  </si>
  <si>
    <t>+9,4</t>
  </si>
  <si>
    <t>+14,2</t>
  </si>
  <si>
    <t>+13,7</t>
  </si>
  <si>
    <t>+7,5</t>
  </si>
  <si>
    <t>+4,2</t>
  </si>
  <si>
    <t>+13,3</t>
  </si>
  <si>
    <t>+12,6</t>
  </si>
  <si>
    <t>Tableau 13. Répartition des foyers bénéficiaires du Rsa par composante et département</t>
  </si>
  <si>
    <t>Lecture : En Essonne, le nombre de bénéficiaires du Rsa a augmenté de +19,0 %.</t>
  </si>
  <si>
    <t xml:space="preserve">Source : Caisses d'allocations familiales, BCA 2009, 2010, 2011 et 2012. </t>
  </si>
  <si>
    <t>Lecture : En Ile-de-France, le nombre de bénéficiaires du Rsa socle seul a augmenté de +10,9 %.</t>
  </si>
  <si>
    <t>Lecture : En Essonne, le nombre de bénéficiaires de l’Aah a augmenté de +26,9 % entre 2009 et 2012.</t>
  </si>
  <si>
    <t>Lecture : Dans les Yvelines, la part des allocataires bénéficiaires de minima sociaux est de 14,7 %.</t>
  </si>
  <si>
    <t>Tableau 17. Allocataires à bas revenus et population couverte par département</t>
  </si>
  <si>
    <t>Population des foyers allocataires à bas revenus</t>
  </si>
  <si>
    <t>En % de la population du territoire</t>
  </si>
  <si>
    <t xml:space="preserve">Lecture : A Paris, 261 690 personnes vivent dans un foyer à bas revenus soit 13,5 % de la population parisienne.   </t>
  </si>
  <si>
    <t>Source : Caisses d'allocations familiales, BCA 2012 ; Insee ELP 2012 (hormis les 65 ans et plus et les agriculteurs).</t>
  </si>
  <si>
    <t xml:space="preserve">Lecture : En Ile-de-France, 29 113 allocataires à bas revenus sont des couples sans enfant. </t>
  </si>
  <si>
    <t>Lecture :</t>
  </si>
  <si>
    <t>Tableau 22. Répartition des modes d’occupation des logements par département</t>
  </si>
  <si>
    <t>Tableau 23. Répartition des bénéficiaires d’aides au logement par département</t>
  </si>
  <si>
    <t>Tableau 24. Evolution des bénéficiaires d’aides au logement par département</t>
  </si>
  <si>
    <t>Allocataires de référence*</t>
  </si>
  <si>
    <t>* Il s’agit des 1 762 542 foyers allocataires de référence (hors allocataires ou son conjoint âgé de 65 ans et plus, hors agriculteur et allocataires étudiants percevant uniquement une aide au logement).</t>
  </si>
  <si>
    <t>Tableau 18. Structure des familles à bas revenus par département et des allocataires de référence</t>
  </si>
  <si>
    <t>Tableau 19. Nombre et part des enfants allocataires à bas revenus par tranche d’âge et par département</t>
  </si>
  <si>
    <t xml:space="preserve">Enfants à bas revenus </t>
  </si>
  <si>
    <t>En % des enfants allocataires</t>
  </si>
  <si>
    <t xml:space="preserve">Source : Caisses d'allocations familiales, BCA 2008 et 2012 </t>
  </si>
  <si>
    <t>% Bénéficiaires AL locataires dans le parc privé</t>
  </si>
  <si>
    <t>Lecture : En Ile-de-France, 25,0% des enfants allocataires de moins de 3 ans sont à bas revenus.</t>
  </si>
  <si>
    <t>Allocataires dont les prestations constituent plus de 50% du revenu</t>
  </si>
  <si>
    <t>Part des allocataires dont les prestations constituent plus de 50% du revenu (%)</t>
  </si>
  <si>
    <t>Part des allocataires dont les prestations constituent 100% du revenu (%)</t>
  </si>
  <si>
    <t>Lecture :  A Paris, 25,0 % des allocataires, dont les revenus sont connus, sont dépendants à 100% des prestations.</t>
  </si>
  <si>
    <t>*Part calculée par rapport au nombre d’allocataires dans le champ pour le calcul des ressources.</t>
  </si>
  <si>
    <t>Nombre de logements</t>
  </si>
  <si>
    <t>du nombre de logements</t>
  </si>
  <si>
    <t>du nombre de résidences principales</t>
  </si>
  <si>
    <t>du nombre de résidences secondaires ou occasionnelles</t>
  </si>
  <si>
    <t>du nombre de logements vacants</t>
  </si>
  <si>
    <t>Lecture : A Paris, 85,8 % des logements sont des résidences principales.</t>
  </si>
  <si>
    <t>Evolution entre 1999 et 2010 (en %)</t>
  </si>
  <si>
    <t>Tableau 12. Répartition de la population pauvre selon la structure familiale par département (en %)</t>
  </si>
  <si>
    <t>Figure 8. Evolution du nombre de bénéficiaires du Rsa selon la composante en Ile-de-France (indice 100 en 2009)</t>
  </si>
  <si>
    <t>Tableau 20. Part des allocataires* dépendants dont les prestations constituent plus de 50 % du revenu</t>
  </si>
  <si>
    <t>Tableau 21. Répartition et évolution du nombre de logements par département</t>
  </si>
  <si>
    <t>Lecture : En Seine-et-Marne, le nombre de personnes par ménage est passé de 2,72 à 2,57, soit -0,15 entre 1999 et 2010.</t>
  </si>
  <si>
    <t>Lecture : Dans les Hauts-de-Seine, 30,0 % des ménages sont locataires hors HLM.</t>
  </si>
  <si>
    <t>Evolution du nombre de ménages en résidence principale</t>
  </si>
  <si>
    <t>Lecture : A Paris, 71 % des bénéficiaires d’aides au logement sont des personnes isolées.</t>
  </si>
  <si>
    <t xml:space="preserve">Lecture : En Essonne, 56,7 % des allocataires percevant des aides au logement sont des locataires APL. </t>
  </si>
  <si>
    <t>Lecture : Dans le Val-de-Marne, le nombre de bénéficiaires d’aides au logement a augmenté de +3,1 % entre 2008 et 2012.</t>
  </si>
  <si>
    <t>Tableau 25. Part des bénéficiaires d’aides au logement et taux d’effort dans le parc privé</t>
  </si>
  <si>
    <t>Taux d'effort des bénéficiaires AL dans le parc privé</t>
  </si>
  <si>
    <t>Lecture : Dans le Val-d’Oise, la part des bénéficiaires locataires dans le parc privé est de 34,1 % ; 45,0 % de ces locataires ont un taux d’effort supérieur à 30 %.</t>
  </si>
  <si>
    <t>Figure 9. Evolution de la population par ménage entre 1999 et 2010</t>
  </si>
  <si>
    <t>Figure 10. Evolution des ménages et de leur mode d’occupation par département</t>
  </si>
  <si>
    <t>Figure 11. Répartition des allocataires percevant des aides au logement selon le type d’aide et par département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</si>
</sst>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0.0%"/>
    <numFmt numFmtId="165" formatCode="_-* #,##0.0\ _€_-;\-* #,##0.0\ _€_-;_-* &quot;-&quot;??\ _€_-;_-@_-"/>
    <numFmt numFmtId="166" formatCode="0.0"/>
    <numFmt numFmtId="167" formatCode="#,##0.0"/>
    <numFmt numFmtId="168" formatCode="000000"/>
    <numFmt numFmtId="169" formatCode="mmmm\ d\,\ yyyy"/>
    <numFmt numFmtId="170" formatCode="General_)"/>
    <numFmt numFmtId="171" formatCode="0.00_)"/>
    <numFmt numFmtId="172" formatCode="#,###,##0"/>
    <numFmt numFmtId="173" formatCode="#,##0\ &quot;F&quot;;\-#,##0\ &quot;F&quot;"/>
    <numFmt numFmtId="174" formatCode="\(##\);\(##\)"/>
    <numFmt numFmtId="175" formatCode="#,##0.0_ ;\-#,##0.0\ 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9"/>
      <color theme="1"/>
      <name val="Arial"/>
      <family val="2"/>
    </font>
    <font>
      <sz val="12"/>
      <color rgb="FF002288"/>
      <name val="Arial"/>
      <family val="2"/>
    </font>
    <font>
      <b/>
      <sz val="9"/>
      <color rgb="FF333333"/>
      <name val="Arial"/>
      <family val="2"/>
    </font>
    <font>
      <sz val="7"/>
      <name val="Helv"/>
    </font>
    <font>
      <sz val="6.5"/>
      <name val="MS Sans Serif"/>
      <family val="2"/>
    </font>
    <font>
      <b/>
      <sz val="12"/>
      <color indexed="12"/>
      <name val="Times New Roman"/>
      <family val="1"/>
    </font>
    <font>
      <b/>
      <sz val="10"/>
      <name val="Courier New"/>
      <family val="3"/>
    </font>
    <font>
      <sz val="8"/>
      <name val="Courier New"/>
      <family val="3"/>
    </font>
    <font>
      <sz val="10"/>
      <name val="Courier New"/>
      <family val="3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color indexed="12"/>
      <name val="Arial"/>
      <family val="2"/>
    </font>
    <font>
      <b/>
      <sz val="18"/>
      <name val="Arial"/>
      <family val="2"/>
    </font>
    <font>
      <i/>
      <sz val="8"/>
      <color indexed="21"/>
      <name val="Arial"/>
      <family val="2"/>
    </font>
    <font>
      <sz val="10"/>
      <name val="Helv"/>
    </font>
    <font>
      <b/>
      <sz val="10"/>
      <color indexed="8"/>
      <name val="Arial"/>
      <family val="2"/>
    </font>
    <font>
      <b/>
      <sz val="18"/>
      <name val="Times New Roman"/>
      <family val="1"/>
    </font>
    <font>
      <sz val="10"/>
      <name val="Courier"/>
      <family val="3"/>
    </font>
    <font>
      <sz val="10"/>
      <color indexed="23"/>
      <name val="Arial"/>
      <family val="2"/>
    </font>
    <font>
      <b/>
      <sz val="12"/>
      <color indexed="23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i/>
      <sz val="10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8"/>
      <color theme="1"/>
      <name val="Times New Roman"/>
      <family val="1"/>
    </font>
    <font>
      <b/>
      <i/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mediumGray">
        <fgColor indexed="9"/>
        <bgColor indexed="22"/>
      </patternFill>
    </fill>
    <fill>
      <patternFill patternType="mediumGray">
        <fgColor indexed="9"/>
        <bgColor indexed="15"/>
      </patternFill>
    </fill>
    <fill>
      <patternFill patternType="mediumGray">
        <fgColor indexed="9"/>
        <bgColor indexed="23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1"/>
        <bgColor indexed="9"/>
      </patternFill>
    </fill>
    <fill>
      <patternFill patternType="mediumGray">
        <fgColor indexed="22"/>
        <bgColor indexed="22"/>
      </patternFill>
    </fill>
    <fill>
      <patternFill patternType="solid">
        <fgColor indexed="19"/>
        <bgColor indexed="64"/>
      </patternFill>
    </fill>
    <fill>
      <patternFill patternType="gray0625">
        <fgColor indexed="9"/>
        <bgColor indexed="9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12" fillId="0" borderId="0" applyFill="0"/>
    <xf numFmtId="0" fontId="12" fillId="0" borderId="0"/>
    <xf numFmtId="9" fontId="12" fillId="0" borderId="0" applyFont="0" applyFill="0" applyBorder="0" applyAlignment="0" applyProtection="0"/>
    <xf numFmtId="0" fontId="19" fillId="0" borderId="17"/>
    <xf numFmtId="168" fontId="20" fillId="0" borderId="0"/>
    <xf numFmtId="0" fontId="21" fillId="2" borderId="11" applyNumberFormat="0" applyFont="0" applyFill="0" applyBorder="0" applyAlignment="0">
      <alignment horizontal="right" vertical="center"/>
    </xf>
    <xf numFmtId="0" fontId="22" fillId="3" borderId="18">
      <alignment horizontal="center" vertical="center"/>
    </xf>
    <xf numFmtId="0" fontId="23" fillId="2" borderId="19">
      <alignment horizontal="left" vertical="top" wrapText="1"/>
    </xf>
    <xf numFmtId="49" fontId="24" fillId="4" borderId="20">
      <alignment vertical="center" wrapText="1"/>
    </xf>
    <xf numFmtId="49" fontId="25" fillId="5" borderId="21">
      <alignment vertical="center" wrapText="1"/>
    </xf>
    <xf numFmtId="0" fontId="26" fillId="3" borderId="22">
      <alignment horizontal="left" vertical="center" wrapText="1"/>
    </xf>
    <xf numFmtId="49" fontId="12" fillId="2" borderId="23">
      <alignment vertical="top" wrapText="1"/>
    </xf>
    <xf numFmtId="49" fontId="12" fillId="0" borderId="0">
      <alignment vertical="top" wrapText="1"/>
    </xf>
    <xf numFmtId="169" fontId="12" fillId="0" borderId="0" applyFill="0" applyBorder="0" applyAlignment="0" applyProtection="0"/>
    <xf numFmtId="49" fontId="27" fillId="0" borderId="23">
      <alignment horizontal="right" vertical="top"/>
    </xf>
    <xf numFmtId="0" fontId="9" fillId="6" borderId="7">
      <alignment horizontal="centerContinuous" vertical="top" wrapText="1"/>
    </xf>
    <xf numFmtId="0" fontId="2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0">
      <alignment vertical="top" wrapText="1"/>
    </xf>
    <xf numFmtId="0" fontId="12" fillId="0" borderId="0" applyFont="0" applyFill="0" applyBorder="0" applyAlignment="0" applyProtection="0"/>
    <xf numFmtId="167" fontId="12" fillId="0" borderId="0" applyFill="0" applyBorder="0" applyAlignment="0" applyProtection="0"/>
    <xf numFmtId="3" fontId="12" fillId="0" borderId="0" applyFill="0" applyBorder="0" applyAlignment="0" applyProtection="0"/>
    <xf numFmtId="170" fontId="19" fillId="0" borderId="24">
      <alignment horizontal="left"/>
    </xf>
    <xf numFmtId="171" fontId="30" fillId="0" borderId="0" applyNumberFormat="0" applyFont="0" applyAlignment="0"/>
    <xf numFmtId="172" fontId="31" fillId="7" borderId="0" applyNumberFormat="0" applyBorder="0">
      <alignment horizontal="right"/>
      <protection locked="0"/>
    </xf>
    <xf numFmtId="0" fontId="32" fillId="0" borderId="0"/>
    <xf numFmtId="173" fontId="12" fillId="0" borderId="0" applyFill="0" applyBorder="0" applyAlignment="0" applyProtection="0"/>
    <xf numFmtId="0" fontId="33" fillId="0" borderId="0"/>
    <xf numFmtId="0" fontId="34" fillId="0" borderId="0">
      <alignment vertical="top"/>
    </xf>
    <xf numFmtId="0" fontId="9" fillId="0" borderId="0"/>
    <xf numFmtId="174" fontId="35" fillId="0" borderId="0">
      <alignment horizontal="right"/>
    </xf>
    <xf numFmtId="0" fontId="29" fillId="0" borderId="0">
      <alignment vertical="top" wrapText="1"/>
    </xf>
    <xf numFmtId="3" fontId="36" fillId="3" borderId="25">
      <alignment vertical="center"/>
    </xf>
    <xf numFmtId="3" fontId="37" fillId="3" borderId="25">
      <alignment vertical="center"/>
    </xf>
    <xf numFmtId="0" fontId="12" fillId="8" borderId="14" applyBorder="0">
      <alignment horizontal="left" vertical="center"/>
    </xf>
    <xf numFmtId="0" fontId="12" fillId="6" borderId="7">
      <alignment horizontal="left" vertical="center" wrapText="1"/>
    </xf>
    <xf numFmtId="0" fontId="12" fillId="9" borderId="7">
      <alignment horizontal="left" vertical="center" wrapText="1"/>
    </xf>
    <xf numFmtId="0" fontId="9" fillId="9" borderId="7">
      <alignment horizontal="left" vertical="center" wrapText="1"/>
    </xf>
    <xf numFmtId="0" fontId="12" fillId="10" borderId="7">
      <alignment horizontal="left" vertical="center" wrapText="1"/>
    </xf>
    <xf numFmtId="0" fontId="38" fillId="9" borderId="26">
      <alignment horizontal="left" vertical="center" wrapText="1"/>
    </xf>
    <xf numFmtId="0" fontId="38" fillId="2" borderId="26">
      <alignment horizontal="left" vertical="center" wrapText="1"/>
    </xf>
    <xf numFmtId="172" fontId="31" fillId="11" borderId="0" applyNumberFormat="0" applyBorder="0">
      <alignment horizontal="center"/>
      <protection locked="0"/>
    </xf>
    <xf numFmtId="172" fontId="39" fillId="11" borderId="0" applyNumberFormat="0" applyBorder="0">
      <alignment horizontal="center"/>
      <protection locked="0"/>
    </xf>
    <xf numFmtId="172" fontId="31" fillId="7" borderId="0" applyNumberFormat="0" applyBorder="0">
      <alignment horizontal="left"/>
      <protection locked="0"/>
    </xf>
    <xf numFmtId="172" fontId="40" fillId="11" borderId="0" applyNumberFormat="0" applyBorder="0">
      <alignment horizontal="left"/>
      <protection locked="0"/>
    </xf>
    <xf numFmtId="2" fontId="12" fillId="0" borderId="0" applyFill="0" applyBorder="0" applyAlignment="0" applyProtection="0"/>
  </cellStyleXfs>
  <cellXfs count="453">
    <xf numFmtId="0" fontId="0" fillId="0" borderId="0" xfId="0"/>
    <xf numFmtId="0" fontId="7" fillId="0" borderId="0" xfId="0" applyFont="1"/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0" xfId="0" applyFont="1" applyFill="1" applyBorder="1"/>
    <xf numFmtId="0" fontId="6" fillId="0" borderId="0" xfId="0" applyFont="1"/>
    <xf numFmtId="0" fontId="8" fillId="0" borderId="0" xfId="0" applyFont="1" applyFill="1" applyBorder="1"/>
    <xf numFmtId="165" fontId="8" fillId="0" borderId="0" xfId="1" applyNumberFormat="1" applyFont="1" applyFill="1" applyBorder="1" applyAlignment="1">
      <alignment horizontal="center"/>
    </xf>
    <xf numFmtId="0" fontId="12" fillId="0" borderId="0" xfId="2" applyFill="1"/>
    <xf numFmtId="0" fontId="0" fillId="0" borderId="0" xfId="0" applyFill="1"/>
    <xf numFmtId="0" fontId="0" fillId="0" borderId="0" xfId="0"/>
    <xf numFmtId="0" fontId="7" fillId="0" borderId="0" xfId="0" applyFont="1"/>
    <xf numFmtId="0" fontId="6" fillId="0" borderId="0" xfId="0" applyFont="1"/>
    <xf numFmtId="0" fontId="9" fillId="0" borderId="1" xfId="2" applyFont="1" applyFill="1" applyBorder="1" applyAlignment="1">
      <alignment wrapText="1"/>
    </xf>
    <xf numFmtId="0" fontId="9" fillId="0" borderId="1" xfId="2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right" vertical="center"/>
    </xf>
    <xf numFmtId="0" fontId="9" fillId="0" borderId="2" xfId="2" applyFont="1" applyFill="1" applyBorder="1" applyAlignment="1">
      <alignment wrapText="1"/>
    </xf>
    <xf numFmtId="3" fontId="0" fillId="0" borderId="0" xfId="0" applyNumberFormat="1"/>
    <xf numFmtId="0" fontId="7" fillId="0" borderId="0" xfId="0" applyFont="1" applyBorder="1"/>
    <xf numFmtId="14" fontId="13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166" fontId="7" fillId="0" borderId="0" xfId="0" applyNumberFormat="1" applyFont="1" applyBorder="1" applyAlignment="1">
      <alignment horizontal="right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66" fontId="7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66" fontId="7" fillId="0" borderId="1" xfId="0" applyNumberFormat="1" applyFont="1" applyBorder="1" applyAlignment="1">
      <alignment horizontal="right" vertical="center"/>
    </xf>
    <xf numFmtId="0" fontId="16" fillId="0" borderId="0" xfId="0" applyFont="1"/>
    <xf numFmtId="0" fontId="0" fillId="0" borderId="0" xfId="0" applyBorder="1"/>
    <xf numFmtId="0" fontId="6" fillId="0" borderId="0" xfId="0" applyFont="1" applyAlignment="1">
      <alignment horizontal="center"/>
    </xf>
    <xf numFmtId="164" fontId="0" fillId="0" borderId="0" xfId="0" applyNumberFormat="1"/>
    <xf numFmtId="0" fontId="1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/>
    <xf numFmtId="3" fontId="14" fillId="0" borderId="0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13" fillId="0" borderId="1" xfId="0" applyNumberFormat="1" applyFont="1" applyBorder="1"/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165" fontId="7" fillId="0" borderId="0" xfId="1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left"/>
    </xf>
    <xf numFmtId="165" fontId="7" fillId="0" borderId="3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165" fontId="7" fillId="0" borderId="1" xfId="1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3" xfId="0" applyFont="1" applyBorder="1"/>
    <xf numFmtId="0" fontId="7" fillId="0" borderId="3" xfId="0" applyFont="1" applyBorder="1"/>
    <xf numFmtId="3" fontId="7" fillId="0" borderId="0" xfId="0" applyNumberFormat="1" applyFont="1"/>
    <xf numFmtId="165" fontId="0" fillId="0" borderId="0" xfId="0" applyNumberFormat="1"/>
    <xf numFmtId="165" fontId="7" fillId="0" borderId="0" xfId="0" applyNumberFormat="1" applyFont="1"/>
    <xf numFmtId="164" fontId="0" fillId="0" borderId="0" xfId="0" applyNumberFormat="1" applyBorder="1"/>
    <xf numFmtId="165" fontId="13" fillId="0" borderId="3" xfId="1" applyNumberFormat="1" applyFont="1" applyBorder="1" applyAlignment="1">
      <alignment horizontal="center"/>
    </xf>
    <xf numFmtId="165" fontId="13" fillId="0" borderId="12" xfId="1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5" fontId="7" fillId="0" borderId="6" xfId="1" applyNumberFormat="1" applyFont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 wrapText="1"/>
    </xf>
    <xf numFmtId="165" fontId="7" fillId="0" borderId="10" xfId="1" applyNumberFormat="1" applyFont="1" applyBorder="1" applyAlignment="1">
      <alignment horizontal="right" vertical="center"/>
    </xf>
    <xf numFmtId="165" fontId="13" fillId="0" borderId="13" xfId="1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165" fontId="7" fillId="0" borderId="14" xfId="1" applyNumberFormat="1" applyFont="1" applyBorder="1" applyAlignment="1">
      <alignment horizontal="right" vertical="center"/>
    </xf>
    <xf numFmtId="165" fontId="7" fillId="0" borderId="15" xfId="1" applyNumberFormat="1" applyFont="1" applyBorder="1" applyAlignment="1">
      <alignment horizontal="right" vertical="center"/>
    </xf>
    <xf numFmtId="165" fontId="7" fillId="0" borderId="16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165" fontId="7" fillId="0" borderId="0" xfId="1" applyNumberFormat="1" applyFont="1" applyAlignment="1">
      <alignment horizontal="right" vertical="center"/>
    </xf>
    <xf numFmtId="165" fontId="5" fillId="0" borderId="1" xfId="1" applyNumberFormat="1" applyFont="1" applyBorder="1" applyAlignment="1">
      <alignment horizontal="right" vertical="center"/>
    </xf>
    <xf numFmtId="165" fontId="5" fillId="0" borderId="0" xfId="1" applyNumberFormat="1" applyFont="1" applyBorder="1" applyAlignment="1">
      <alignment horizontal="right" vertical="center"/>
    </xf>
    <xf numFmtId="165" fontId="5" fillId="0" borderId="3" xfId="1" applyNumberFormat="1" applyFont="1" applyBorder="1" applyAlignment="1">
      <alignment horizontal="right" vertical="center"/>
    </xf>
    <xf numFmtId="3" fontId="10" fillId="0" borderId="2" xfId="2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9" fillId="0" borderId="3" xfId="0" applyFont="1" applyFill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13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166" fontId="13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2" fillId="0" borderId="1" xfId="0" applyFont="1" applyBorder="1" applyAlignment="1"/>
    <xf numFmtId="0" fontId="5" fillId="0" borderId="3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12" fillId="0" borderId="0" xfId="3"/>
    <xf numFmtId="0" fontId="10" fillId="0" borderId="0" xfId="3" applyFont="1"/>
    <xf numFmtId="0" fontId="10" fillId="0" borderId="0" xfId="3" applyFont="1" applyBorder="1" applyAlignment="1">
      <alignment wrapText="1"/>
    </xf>
    <xf numFmtId="0" fontId="10" fillId="0" borderId="0" xfId="3" applyFont="1" applyBorder="1" applyAlignment="1">
      <alignment horizontal="center" wrapText="1"/>
    </xf>
    <xf numFmtId="0" fontId="10" fillId="0" borderId="0" xfId="3" applyFont="1" applyBorder="1" applyAlignment="1">
      <alignment horizontal="left" vertical="center" wrapText="1"/>
    </xf>
    <xf numFmtId="49" fontId="10" fillId="0" borderId="0" xfId="3" applyNumberFormat="1" applyFont="1" applyFill="1" applyBorder="1" applyAlignment="1">
      <alignment horizontal="left" vertical="center" wrapText="1"/>
    </xf>
    <xf numFmtId="49" fontId="9" fillId="0" borderId="0" xfId="3" applyNumberFormat="1" applyFont="1" applyFill="1" applyBorder="1" applyAlignment="1">
      <alignment horizontal="left" vertical="center" wrapText="1"/>
    </xf>
    <xf numFmtId="0" fontId="11" fillId="0" borderId="0" xfId="3" applyFont="1"/>
    <xf numFmtId="0" fontId="10" fillId="0" borderId="1" xfId="3" applyFont="1" applyBorder="1" applyAlignment="1">
      <alignment wrapText="1"/>
    </xf>
    <xf numFmtId="0" fontId="10" fillId="0" borderId="1" xfId="3" applyFont="1" applyBorder="1" applyAlignment="1">
      <alignment horizontal="center" vertical="center" wrapText="1"/>
    </xf>
    <xf numFmtId="49" fontId="9" fillId="0" borderId="3" xfId="3" applyNumberFormat="1" applyFont="1" applyFill="1" applyBorder="1" applyAlignment="1">
      <alignment horizontal="left" vertical="center" wrapText="1"/>
    </xf>
    <xf numFmtId="0" fontId="10" fillId="0" borderId="1" xfId="3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6" fontId="10" fillId="0" borderId="1" xfId="3" applyNumberFormat="1" applyFont="1" applyBorder="1" applyAlignment="1">
      <alignment horizontal="right" vertical="center" wrapText="1"/>
    </xf>
    <xf numFmtId="166" fontId="10" fillId="0" borderId="0" xfId="3" applyNumberFormat="1" applyFont="1" applyBorder="1" applyAlignment="1">
      <alignment horizontal="right" vertical="center" wrapText="1"/>
    </xf>
    <xf numFmtId="166" fontId="9" fillId="0" borderId="0" xfId="3" applyNumberFormat="1" applyFont="1" applyBorder="1" applyAlignment="1">
      <alignment horizontal="right" vertical="center" wrapText="1"/>
    </xf>
    <xf numFmtId="166" fontId="9" fillId="0" borderId="3" xfId="3" applyNumberFormat="1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41" fillId="0" borderId="0" xfId="0" applyFont="1"/>
    <xf numFmtId="43" fontId="0" fillId="0" borderId="0" xfId="0" applyNumberFormat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vertical="center" wrapText="1"/>
    </xf>
    <xf numFmtId="165" fontId="5" fillId="0" borderId="15" xfId="1" applyNumberFormat="1" applyFont="1" applyBorder="1" applyAlignment="1">
      <alignment horizontal="right" vertical="center" wrapText="1"/>
    </xf>
    <xf numFmtId="165" fontId="5" fillId="0" borderId="16" xfId="1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wrapText="1"/>
    </xf>
    <xf numFmtId="165" fontId="5" fillId="0" borderId="2" xfId="1" applyNumberFormat="1" applyFont="1" applyBorder="1" applyAlignment="1">
      <alignment horizontal="right" vertical="center"/>
    </xf>
    <xf numFmtId="166" fontId="0" fillId="0" borderId="0" xfId="0" applyNumberFormat="1"/>
    <xf numFmtId="166" fontId="7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1" xfId="0" applyBorder="1"/>
    <xf numFmtId="0" fontId="7" fillId="0" borderId="3" xfId="0" applyFont="1" applyBorder="1" applyAlignment="1">
      <alignment horizontal="center"/>
    </xf>
    <xf numFmtId="166" fontId="7" fillId="0" borderId="3" xfId="0" applyNumberFormat="1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166" fontId="7" fillId="0" borderId="9" xfId="0" applyNumberFormat="1" applyFont="1" applyBorder="1" applyAlignment="1">
      <alignment horizontal="center"/>
    </xf>
    <xf numFmtId="166" fontId="7" fillId="0" borderId="10" xfId="0" applyNumberFormat="1" applyFont="1" applyBorder="1" applyAlignment="1">
      <alignment horizontal="center"/>
    </xf>
    <xf numFmtId="166" fontId="7" fillId="0" borderId="13" xfId="0" applyNumberFormat="1" applyFont="1" applyBorder="1" applyAlignment="1">
      <alignment horizontal="center"/>
    </xf>
    <xf numFmtId="0" fontId="12" fillId="0" borderId="0" xfId="3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0" fontId="10" fillId="0" borderId="1" xfId="3" applyFont="1" applyBorder="1"/>
    <xf numFmtId="0" fontId="9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0" fontId="10" fillId="0" borderId="0" xfId="3" applyFont="1" applyBorder="1" applyAlignment="1">
      <alignment horizontal="right" vertical="center"/>
    </xf>
    <xf numFmtId="0" fontId="7" fillId="0" borderId="0" xfId="3" applyFont="1" applyBorder="1" applyAlignment="1">
      <alignment horizontal="right" vertical="center"/>
    </xf>
    <xf numFmtId="2" fontId="10" fillId="0" borderId="3" xfId="3" applyNumberFormat="1" applyFont="1" applyBorder="1" applyAlignment="1">
      <alignment horizontal="right" vertical="center"/>
    </xf>
    <xf numFmtId="43" fontId="7" fillId="0" borderId="3" xfId="1" applyFont="1" applyBorder="1" applyAlignment="1">
      <alignment horizontal="right" vertical="center"/>
    </xf>
    <xf numFmtId="0" fontId="45" fillId="0" borderId="2" xfId="3" applyFont="1" applyBorder="1" applyAlignment="1">
      <alignment horizontal="left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/>
    <xf numFmtId="43" fontId="9" fillId="0" borderId="2" xfId="3" applyNumberFormat="1" applyFont="1" applyBorder="1" applyAlignment="1">
      <alignment horizontal="right" vertical="center"/>
    </xf>
    <xf numFmtId="0" fontId="43" fillId="0" borderId="1" xfId="3" applyFont="1" applyBorder="1" applyAlignment="1">
      <alignment wrapText="1"/>
    </xf>
    <xf numFmtId="0" fontId="43" fillId="0" borderId="0" xfId="3" applyFont="1" applyBorder="1" applyAlignment="1">
      <alignment wrapText="1"/>
    </xf>
    <xf numFmtId="0" fontId="43" fillId="0" borderId="3" xfId="3" applyFont="1" applyBorder="1" applyAlignment="1">
      <alignment wrapText="1"/>
    </xf>
    <xf numFmtId="0" fontId="44" fillId="0" borderId="1" xfId="3" applyFont="1" applyBorder="1" applyAlignment="1">
      <alignment horizontal="justify" vertical="center" wrapText="1"/>
    </xf>
    <xf numFmtId="0" fontId="44" fillId="0" borderId="0" xfId="3" applyFont="1" applyBorder="1" applyAlignment="1">
      <alignment horizontal="justify" vertical="center" wrapText="1"/>
    </xf>
    <xf numFmtId="0" fontId="44" fillId="0" borderId="3" xfId="3" applyFont="1" applyBorder="1" applyAlignment="1">
      <alignment horizontal="justify" vertical="center" wrapText="1"/>
    </xf>
    <xf numFmtId="0" fontId="9" fillId="0" borderId="7" xfId="3" applyFont="1" applyBorder="1" applyAlignment="1">
      <alignment horizontal="center" vertical="center"/>
    </xf>
    <xf numFmtId="0" fontId="10" fillId="0" borderId="14" xfId="3" applyFont="1" applyBorder="1" applyAlignment="1">
      <alignment horizontal="right" vertical="center"/>
    </xf>
    <xf numFmtId="0" fontId="10" fillId="0" borderId="15" xfId="3" applyFont="1" applyBorder="1" applyAlignment="1">
      <alignment horizontal="right" vertical="center"/>
    </xf>
    <xf numFmtId="43" fontId="7" fillId="0" borderId="16" xfId="1" applyFont="1" applyBorder="1" applyAlignment="1">
      <alignment horizontal="right" vertical="center"/>
    </xf>
    <xf numFmtId="2" fontId="10" fillId="0" borderId="16" xfId="3" applyNumberFormat="1" applyFont="1" applyBorder="1" applyAlignment="1">
      <alignment horizontal="right" vertical="center"/>
    </xf>
    <xf numFmtId="43" fontId="9" fillId="0" borderId="7" xfId="3" applyNumberFormat="1" applyFont="1" applyBorder="1" applyAlignment="1">
      <alignment horizontal="right" vertical="center"/>
    </xf>
    <xf numFmtId="0" fontId="9" fillId="0" borderId="0" xfId="3" applyFont="1" applyAlignment="1">
      <alignment wrapText="1"/>
    </xf>
    <xf numFmtId="0" fontId="9" fillId="0" borderId="1" xfId="3" applyFont="1" applyBorder="1" applyAlignment="1">
      <alignment horizontal="center" vertical="center" wrapText="1"/>
    </xf>
    <xf numFmtId="0" fontId="10" fillId="0" borderId="0" xfId="3" applyFont="1" applyBorder="1" applyAlignment="1">
      <alignment horizontal="center"/>
    </xf>
    <xf numFmtId="0" fontId="10" fillId="0" borderId="3" xfId="3" applyFont="1" applyBorder="1" applyAlignment="1">
      <alignment horizontal="center"/>
    </xf>
    <xf numFmtId="0" fontId="10" fillId="0" borderId="1" xfId="3" applyFont="1" applyBorder="1" applyAlignment="1">
      <alignment horizontal="center"/>
    </xf>
    <xf numFmtId="0" fontId="9" fillId="0" borderId="14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left" vertical="center" wrapText="1"/>
    </xf>
    <xf numFmtId="0" fontId="10" fillId="0" borderId="3" xfId="3" applyFont="1" applyBorder="1" applyAlignment="1">
      <alignment horizontal="left" vertical="center" wrapText="1"/>
    </xf>
    <xf numFmtId="165" fontId="10" fillId="0" borderId="0" xfId="1" applyNumberFormat="1" applyFont="1" applyBorder="1" applyAlignment="1">
      <alignment horizontal="center" vertical="center" wrapText="1"/>
    </xf>
    <xf numFmtId="165" fontId="10" fillId="0" borderId="3" xfId="1" applyNumberFormat="1" applyFont="1" applyBorder="1" applyAlignment="1">
      <alignment horizontal="center" vertical="center" wrapText="1"/>
    </xf>
    <xf numFmtId="165" fontId="9" fillId="0" borderId="3" xfId="1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6" fontId="5" fillId="0" borderId="0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5" fontId="7" fillId="0" borderId="0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0" fontId="0" fillId="0" borderId="14" xfId="0" applyBorder="1"/>
    <xf numFmtId="165" fontId="7" fillId="0" borderId="15" xfId="0" applyNumberFormat="1" applyFont="1" applyBorder="1" applyAlignment="1">
      <alignment horizontal="right" vertical="center"/>
    </xf>
    <xf numFmtId="165" fontId="7" fillId="0" borderId="16" xfId="0" applyNumberFormat="1" applyFont="1" applyBorder="1" applyAlignment="1">
      <alignment horizontal="right" vertical="center"/>
    </xf>
    <xf numFmtId="165" fontId="7" fillId="0" borderId="14" xfId="0" applyNumberFormat="1" applyFont="1" applyBorder="1" applyAlignment="1">
      <alignment horizontal="right" vertical="center"/>
    </xf>
    <xf numFmtId="3" fontId="13" fillId="0" borderId="7" xfId="0" applyNumberFormat="1" applyFont="1" applyBorder="1" applyAlignment="1">
      <alignment horizontal="right" vertical="center"/>
    </xf>
    <xf numFmtId="3" fontId="42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8" fillId="0" borderId="0" xfId="0" applyFont="1" applyBorder="1" applyAlignment="1">
      <alignment horizontal="justify"/>
    </xf>
    <xf numFmtId="0" fontId="8" fillId="0" borderId="3" xfId="0" applyFont="1" applyBorder="1" applyAlignment="1">
      <alignment horizontal="justify"/>
    </xf>
    <xf numFmtId="0" fontId="4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165" fontId="49" fillId="0" borderId="0" xfId="1" applyNumberFormat="1" applyFont="1" applyBorder="1" applyAlignment="1">
      <alignment horizontal="center" vertical="center"/>
    </xf>
    <xf numFmtId="165" fontId="49" fillId="0" borderId="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5" fontId="41" fillId="0" borderId="15" xfId="1" applyNumberFormat="1" applyFont="1" applyBorder="1" applyAlignment="1">
      <alignment horizontal="center" vertical="center"/>
    </xf>
    <xf numFmtId="165" fontId="41" fillId="0" borderId="16" xfId="1" applyNumberFormat="1" applyFont="1" applyBorder="1" applyAlignment="1">
      <alignment horizontal="center" vertical="center"/>
    </xf>
    <xf numFmtId="165" fontId="49" fillId="0" borderId="6" xfId="1" applyNumberFormat="1" applyFont="1" applyBorder="1" applyAlignment="1">
      <alignment horizontal="center" vertical="center"/>
    </xf>
    <xf numFmtId="165" fontId="49" fillId="0" borderId="12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5" fillId="0" borderId="1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4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4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50" fillId="0" borderId="0" xfId="0" applyFont="1"/>
    <xf numFmtId="0" fontId="10" fillId="0" borderId="1" xfId="0" applyFont="1" applyBorder="1"/>
    <xf numFmtId="0" fontId="48" fillId="0" borderId="3" xfId="0" applyFont="1" applyBorder="1" applyAlignment="1">
      <alignment horizontal="left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3" fontId="7" fillId="0" borderId="15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167" fontId="7" fillId="0" borderId="16" xfId="0" applyNumberFormat="1" applyFont="1" applyBorder="1" applyAlignment="1">
      <alignment horizontal="right" vertical="center"/>
    </xf>
    <xf numFmtId="167" fontId="7" fillId="0" borderId="3" xfId="0" applyNumberFormat="1" applyFont="1" applyBorder="1" applyAlignment="1">
      <alignment horizontal="right" vertical="center"/>
    </xf>
    <xf numFmtId="167" fontId="7" fillId="0" borderId="12" xfId="0" applyNumberFormat="1" applyFont="1" applyBorder="1" applyAlignment="1">
      <alignment horizontal="right" vertical="center"/>
    </xf>
    <xf numFmtId="167" fontId="7" fillId="0" borderId="13" xfId="0" applyNumberFormat="1" applyFont="1" applyBorder="1" applyAlignment="1">
      <alignment horizontal="right" vertical="center"/>
    </xf>
    <xf numFmtId="0" fontId="51" fillId="0" borderId="0" xfId="0" applyFont="1"/>
    <xf numFmtId="3" fontId="51" fillId="0" borderId="0" xfId="0" applyNumberFormat="1" applyFont="1" applyAlignment="1">
      <alignment horizontal="center"/>
    </xf>
    <xf numFmtId="0" fontId="14" fillId="0" borderId="0" xfId="0" applyFont="1"/>
    <xf numFmtId="166" fontId="0" fillId="0" borderId="0" xfId="0" applyNumberForma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7" fontId="0" fillId="0" borderId="0" xfId="0" applyNumberFormat="1"/>
    <xf numFmtId="167" fontId="7" fillId="0" borderId="16" xfId="0" applyNumberFormat="1" applyFont="1" applyBorder="1" applyAlignment="1">
      <alignment horizontal="right"/>
    </xf>
    <xf numFmtId="43" fontId="51" fillId="0" borderId="0" xfId="1" applyFont="1" applyAlignment="1">
      <alignment horizontal="center"/>
    </xf>
    <xf numFmtId="167" fontId="14" fillId="0" borderId="0" xfId="0" applyNumberFormat="1" applyFont="1" applyAlignment="1">
      <alignment horizontal="center" vertical="center" wrapText="1"/>
    </xf>
    <xf numFmtId="0" fontId="48" fillId="0" borderId="1" xfId="0" applyFont="1" applyBorder="1" applyAlignment="1">
      <alignment horizontal="left" vertical="center" wrapText="1"/>
    </xf>
    <xf numFmtId="0" fontId="48" fillId="0" borderId="2" xfId="0" applyFont="1" applyBorder="1"/>
    <xf numFmtId="0" fontId="47" fillId="0" borderId="1" xfId="0" applyFont="1" applyBorder="1" applyAlignment="1">
      <alignment horizontal="left" vertical="center" wrapText="1"/>
    </xf>
    <xf numFmtId="3" fontId="5" fillId="0" borderId="15" xfId="0" applyNumberFormat="1" applyFont="1" applyBorder="1" applyAlignment="1">
      <alignment horizontal="right" vertical="center"/>
    </xf>
    <xf numFmtId="166" fontId="5" fillId="0" borderId="16" xfId="0" applyNumberFormat="1" applyFont="1" applyBorder="1" applyAlignment="1">
      <alignment horizontal="righ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3" fontId="5" fillId="0" borderId="16" xfId="0" applyNumberFormat="1" applyFont="1" applyBorder="1" applyAlignment="1">
      <alignment horizontal="right" vertical="center"/>
    </xf>
    <xf numFmtId="166" fontId="5" fillId="0" borderId="15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165" fontId="7" fillId="0" borderId="12" xfId="1" applyNumberFormat="1" applyFont="1" applyBorder="1" applyAlignment="1">
      <alignment horizontal="right" vertical="center"/>
    </xf>
    <xf numFmtId="0" fontId="47" fillId="0" borderId="0" xfId="0" applyFont="1" applyBorder="1" applyAlignment="1">
      <alignment horizontal="left" vertical="center" wrapText="1"/>
    </xf>
    <xf numFmtId="2" fontId="47" fillId="0" borderId="14" xfId="0" applyNumberFormat="1" applyFont="1" applyBorder="1" applyAlignment="1">
      <alignment horizontal="center" vertical="center" wrapText="1"/>
    </xf>
    <xf numFmtId="2" fontId="47" fillId="0" borderId="1" xfId="0" applyNumberFormat="1" applyFont="1" applyBorder="1" applyAlignment="1">
      <alignment horizontal="center" vertical="center" wrapText="1"/>
    </xf>
    <xf numFmtId="2" fontId="47" fillId="0" borderId="5" xfId="0" applyNumberFormat="1" applyFont="1" applyBorder="1" applyAlignment="1">
      <alignment horizontal="center" vertical="center" wrapText="1"/>
    </xf>
    <xf numFmtId="3" fontId="47" fillId="0" borderId="15" xfId="0" applyNumberFormat="1" applyFont="1" applyBorder="1" applyAlignment="1">
      <alignment vertical="center" wrapText="1"/>
    </xf>
    <xf numFmtId="3" fontId="47" fillId="0" borderId="0" xfId="0" applyNumberFormat="1" applyFont="1" applyBorder="1" applyAlignment="1">
      <alignment vertical="center" wrapText="1"/>
    </xf>
    <xf numFmtId="3" fontId="47" fillId="0" borderId="6" xfId="0" applyNumberFormat="1" applyFont="1" applyBorder="1" applyAlignment="1">
      <alignment vertical="center" wrapText="1"/>
    </xf>
    <xf numFmtId="166" fontId="48" fillId="0" borderId="15" xfId="1" applyNumberFormat="1" applyFont="1" applyBorder="1" applyAlignment="1">
      <alignment horizontal="right" vertical="center"/>
    </xf>
    <xf numFmtId="166" fontId="48" fillId="0" borderId="0" xfId="1" applyNumberFormat="1" applyFont="1" applyBorder="1" applyAlignment="1">
      <alignment horizontal="right" vertical="center"/>
    </xf>
    <xf numFmtId="166" fontId="48" fillId="0" borderId="6" xfId="1" applyNumberFormat="1" applyFont="1" applyBorder="1" applyAlignment="1">
      <alignment horizontal="right" vertical="center"/>
    </xf>
    <xf numFmtId="166" fontId="52" fillId="0" borderId="14" xfId="1" applyNumberFormat="1" applyFont="1" applyBorder="1" applyAlignment="1">
      <alignment horizontal="right" vertical="center"/>
    </xf>
    <xf numFmtId="166" fontId="52" fillId="0" borderId="1" xfId="1" applyNumberFormat="1" applyFont="1" applyBorder="1" applyAlignment="1">
      <alignment horizontal="right" vertical="center" wrapText="1"/>
    </xf>
    <xf numFmtId="166" fontId="52" fillId="0" borderId="5" xfId="1" applyNumberFormat="1" applyFont="1" applyBorder="1" applyAlignment="1">
      <alignment horizontal="right" vertical="center" wrapText="1"/>
    </xf>
    <xf numFmtId="166" fontId="48" fillId="0" borderId="16" xfId="1" applyNumberFormat="1" applyFont="1" applyBorder="1" applyAlignment="1">
      <alignment horizontal="right" vertical="center"/>
    </xf>
    <xf numFmtId="166" fontId="48" fillId="0" borderId="3" xfId="1" applyNumberFormat="1" applyFont="1" applyBorder="1" applyAlignment="1">
      <alignment horizontal="right" vertical="center"/>
    </xf>
    <xf numFmtId="166" fontId="48" fillId="0" borderId="12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5" fontId="13" fillId="0" borderId="14" xfId="1" applyNumberFormat="1" applyFont="1" applyBorder="1" applyAlignment="1">
      <alignment horizontal="right" vertical="center"/>
    </xf>
    <xf numFmtId="165" fontId="7" fillId="0" borderId="5" xfId="1" applyNumberFormat="1" applyFont="1" applyBorder="1" applyAlignment="1">
      <alignment horizontal="right" vertical="center"/>
    </xf>
    <xf numFmtId="165" fontId="13" fillId="0" borderId="15" xfId="1" applyNumberFormat="1" applyFont="1" applyBorder="1" applyAlignment="1">
      <alignment horizontal="right" vertical="center"/>
    </xf>
    <xf numFmtId="165" fontId="13" fillId="0" borderId="16" xfId="1" applyNumberFormat="1" applyFont="1" applyBorder="1" applyAlignment="1">
      <alignment horizontal="right" vertical="center"/>
    </xf>
    <xf numFmtId="0" fontId="10" fillId="0" borderId="2" xfId="3" applyFont="1" applyBorder="1" applyAlignment="1">
      <alignment horizontal="left" vertical="center" wrapText="1"/>
    </xf>
    <xf numFmtId="165" fontId="10" fillId="0" borderId="2" xfId="1" applyNumberFormat="1" applyFont="1" applyBorder="1" applyAlignment="1">
      <alignment horizontal="center"/>
    </xf>
    <xf numFmtId="165" fontId="7" fillId="0" borderId="2" xfId="1" applyNumberFormat="1" applyFont="1" applyBorder="1" applyAlignment="1">
      <alignment horizontal="center"/>
    </xf>
    <xf numFmtId="175" fontId="10" fillId="0" borderId="14" xfId="1" applyNumberFormat="1" applyFont="1" applyBorder="1" applyAlignment="1">
      <alignment horizontal="right" vertical="center"/>
    </xf>
    <xf numFmtId="175" fontId="10" fillId="0" borderId="1" xfId="1" applyNumberFormat="1" applyFont="1" applyBorder="1" applyAlignment="1">
      <alignment horizontal="right" vertical="center"/>
    </xf>
    <xf numFmtId="175" fontId="10" fillId="0" borderId="15" xfId="1" applyNumberFormat="1" applyFont="1" applyBorder="1" applyAlignment="1">
      <alignment horizontal="right" vertical="center"/>
    </xf>
    <xf numFmtId="175" fontId="10" fillId="0" borderId="0" xfId="1" applyNumberFormat="1" applyFont="1" applyBorder="1" applyAlignment="1">
      <alignment horizontal="right" vertical="center"/>
    </xf>
    <xf numFmtId="175" fontId="10" fillId="0" borderId="16" xfId="1" applyNumberFormat="1" applyFont="1" applyBorder="1" applyAlignment="1">
      <alignment horizontal="right" vertical="center"/>
    </xf>
    <xf numFmtId="175" fontId="10" fillId="0" borderId="3" xfId="1" applyNumberFormat="1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165" fontId="41" fillId="0" borderId="15" xfId="1" applyNumberFormat="1" applyFont="1" applyBorder="1" applyAlignment="1">
      <alignment horizontal="right" vertical="center"/>
    </xf>
    <xf numFmtId="165" fontId="49" fillId="0" borderId="0" xfId="1" applyNumberFormat="1" applyFont="1" applyBorder="1" applyAlignment="1">
      <alignment horizontal="right" vertical="center"/>
    </xf>
    <xf numFmtId="165" fontId="49" fillId="0" borderId="6" xfId="1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166" fontId="5" fillId="0" borderId="12" xfId="0" applyNumberFormat="1" applyFont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13" xfId="0" applyNumberFormat="1" applyFont="1" applyBorder="1" applyAlignment="1">
      <alignment horizontal="right" vertical="center"/>
    </xf>
    <xf numFmtId="166" fontId="10" fillId="0" borderId="3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10" fillId="0" borderId="1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7" fillId="0" borderId="10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53" fillId="0" borderId="1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1" xfId="3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7" fontId="7" fillId="0" borderId="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48">
    <cellStyle name="a2 - Style5" xfId="5"/>
    <cellStyle name="AGRISTAT" xfId="6"/>
    <cellStyle name="bruno" xfId="7"/>
    <cellStyle name="classeur | note | numero" xfId="8"/>
    <cellStyle name="classeur | note | texte" xfId="9"/>
    <cellStyle name="classeur | reference | tabl-structure (standard)" xfId="10"/>
    <cellStyle name="classeur | theme | intitule" xfId="11"/>
    <cellStyle name="classeur | theme | notice explicative" xfId="12"/>
    <cellStyle name="coin" xfId="13"/>
    <cellStyle name="contenu_unite" xfId="14"/>
    <cellStyle name="Date" xfId="15"/>
    <cellStyle name="donn_normal" xfId="16"/>
    <cellStyle name="ent_col_struc_normal" xfId="17"/>
    <cellStyle name="En-tête 1" xfId="18"/>
    <cellStyle name="En-tête 2" xfId="19"/>
    <cellStyle name="entete_source" xfId="20"/>
    <cellStyle name="Euro" xfId="21"/>
    <cellStyle name="Financier" xfId="22"/>
    <cellStyle name="Financier0" xfId="23"/>
    <cellStyle name="g" xfId="24"/>
    <cellStyle name="k" xfId="25"/>
    <cellStyle name="Ligne détail" xfId="26"/>
    <cellStyle name="ligne_titre_0" xfId="27"/>
    <cellStyle name="Milliers" xfId="1" builtinId="3"/>
    <cellStyle name="Monétaire0" xfId="28"/>
    <cellStyle name="Non défini" xfId="29"/>
    <cellStyle name="Normal" xfId="0" builtinId="0"/>
    <cellStyle name="Normal 2" xfId="2"/>
    <cellStyle name="Normal 3" xfId="3"/>
    <cellStyle name="note" xfId="30"/>
    <cellStyle name="notice_theme" xfId="31"/>
    <cellStyle name="num_note" xfId="32"/>
    <cellStyle name="Pourcentage 2" xfId="4"/>
    <cellStyle name="source" xfId="33"/>
    <cellStyle name="tableau | cellule | normal | entier" xfId="34"/>
    <cellStyle name="tableau | cellule | total | entier" xfId="35"/>
    <cellStyle name="tableau | coin superieur gauche" xfId="36"/>
    <cellStyle name="tableau | entete-colonne | structure | normal" xfId="37"/>
    <cellStyle name="tableau | entete-ligne | normal" xfId="38"/>
    <cellStyle name="tableau | entete-ligne | total" xfId="39"/>
    <cellStyle name="tableau | ligne-titre | niveau1" xfId="40"/>
    <cellStyle name="tableau | source | texte" xfId="41"/>
    <cellStyle name="tableau | unite | texte" xfId="42"/>
    <cellStyle name="Titre colonnes" xfId="43"/>
    <cellStyle name="Titre général" xfId="44"/>
    <cellStyle name="Titre lignes" xfId="45"/>
    <cellStyle name="Titre page" xfId="46"/>
    <cellStyle name="Virgule fixe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515594925634297"/>
          <c:y val="5.0925925925925923E-2"/>
          <c:w val="0.80428849518810153"/>
          <c:h val="0.8330941965587634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  <c:invertIfNegative val="0"/>
          <c:dPt>
            <c:idx val="5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</c:dPt>
          <c:dPt>
            <c:idx val="6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</c:dPt>
          <c:dPt>
            <c:idx val="7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</c:dPt>
          <c:cat>
            <c:numRef>
              <c:f>'Figure 1'!$C$25:$J$25</c:f>
              <c:numCache>
                <c:formatCode>General</c:formatCode>
                <c:ptCount val="8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'Figure 1'!$C$26:$J$26</c:f>
              <c:numCache>
                <c:formatCode>#,##0</c:formatCode>
                <c:ptCount val="8"/>
                <c:pt idx="0">
                  <c:v>167295</c:v>
                </c:pt>
                <c:pt idx="1">
                  <c:v>174175</c:v>
                </c:pt>
                <c:pt idx="2">
                  <c:v>172996</c:v>
                </c:pt>
                <c:pt idx="5">
                  <c:v>181557</c:v>
                </c:pt>
                <c:pt idx="6">
                  <c:v>184584</c:v>
                </c:pt>
                <c:pt idx="7">
                  <c:v>182285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"/>
        <c:axId val="168048896"/>
        <c:axId val="160047104"/>
      </c:barChart>
      <c:catAx>
        <c:axId val="16804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60047104"/>
        <c:crosses val="autoZero"/>
        <c:auto val="1"/>
        <c:lblAlgn val="ctr"/>
        <c:lblOffset val="100"/>
        <c:noMultiLvlLbl val="0"/>
      </c:catAx>
      <c:valAx>
        <c:axId val="160047104"/>
        <c:scaling>
          <c:orientation val="minMax"/>
          <c:max val="185000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fr-FR" sz="900" b="0">
                    <a:latin typeface="Arial" panose="020B0604020202020204" pitchFamily="34" charset="0"/>
                    <a:cs typeface="Arial" panose="020B0604020202020204" pitchFamily="34" charset="0"/>
                  </a:rPr>
                  <a:t>Nombre de naissances domiciliées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100771361913094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680488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743463364494166E-2"/>
          <c:y val="3.0085460366766958E-2"/>
          <c:w val="0.83498578797995648"/>
          <c:h val="0.76144706541854001"/>
        </c:manualLayout>
      </c:layout>
      <c:lineChart>
        <c:grouping val="standard"/>
        <c:varyColors val="0"/>
        <c:ser>
          <c:idx val="0"/>
          <c:order val="0"/>
          <c:tx>
            <c:v>Ile-de-France Population Insee</c:v>
          </c:tx>
          <c:spPr>
            <a:ln>
              <a:solidFill>
                <a:srgbClr val="0000BE"/>
              </a:solidFill>
            </a:ln>
          </c:spPr>
          <c:marker>
            <c:symbol val="none"/>
          </c:marker>
          <c:cat>
            <c:numRef>
              <c:f>'Figure 2'!$E$33:$F$33</c:f>
              <c:numCache>
                <c:formatCode>m/d/yyyy</c:formatCode>
                <c:ptCount val="2"/>
                <c:pt idx="0">
                  <c:v>36161</c:v>
                </c:pt>
                <c:pt idx="1">
                  <c:v>40179</c:v>
                </c:pt>
              </c:numCache>
            </c:numRef>
          </c:cat>
          <c:val>
            <c:numRef>
              <c:f>'Figure 2'!$C$42:$D$42</c:f>
              <c:numCache>
                <c:formatCode>0.0</c:formatCode>
                <c:ptCount val="2"/>
                <c:pt idx="0" formatCode="General">
                  <c:v>100</c:v>
                </c:pt>
                <c:pt idx="1">
                  <c:v>107.625674633207</c:v>
                </c:pt>
              </c:numCache>
            </c:numRef>
          </c:val>
          <c:smooth val="0"/>
        </c:ser>
        <c:ser>
          <c:idx val="1"/>
          <c:order val="1"/>
          <c:tx>
            <c:v>Ile-de-France Personnes couvertes Caf</c:v>
          </c:tx>
          <c:spPr>
            <a:ln>
              <a:solidFill>
                <a:srgbClr val="0000BE"/>
              </a:solidFill>
              <a:prstDash val="sysDash"/>
            </a:ln>
          </c:spPr>
          <c:marker>
            <c:symbol val="none"/>
          </c:marker>
          <c:cat>
            <c:numRef>
              <c:f>'Figure 2'!$E$33:$F$33</c:f>
              <c:numCache>
                <c:formatCode>m/d/yyyy</c:formatCode>
                <c:ptCount val="2"/>
                <c:pt idx="0">
                  <c:v>36161</c:v>
                </c:pt>
                <c:pt idx="1">
                  <c:v>40179</c:v>
                </c:pt>
              </c:numCache>
            </c:numRef>
          </c:cat>
          <c:val>
            <c:numRef>
              <c:f>'Figure 2'!$E$42:$F$42</c:f>
              <c:numCache>
                <c:formatCode>0.0</c:formatCode>
                <c:ptCount val="2"/>
                <c:pt idx="0" formatCode="General">
                  <c:v>100</c:v>
                </c:pt>
                <c:pt idx="1">
                  <c:v>126.22587804405596</c:v>
                </c:pt>
              </c:numCache>
            </c:numRef>
          </c:val>
          <c:smooth val="0"/>
        </c:ser>
        <c:ser>
          <c:idx val="2"/>
          <c:order val="2"/>
          <c:tx>
            <c:v>France Métropolitaine Population Insee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numRef>
              <c:f>'Figure 2'!$E$33:$F$33</c:f>
              <c:numCache>
                <c:formatCode>m/d/yyyy</c:formatCode>
                <c:ptCount val="2"/>
                <c:pt idx="0">
                  <c:v>36161</c:v>
                </c:pt>
                <c:pt idx="1">
                  <c:v>40179</c:v>
                </c:pt>
              </c:numCache>
            </c:numRef>
          </c:cat>
          <c:val>
            <c:numRef>
              <c:f>'Figure 2'!$C$43:$D$43</c:f>
              <c:numCache>
                <c:formatCode>0.0</c:formatCode>
                <c:ptCount val="2"/>
                <c:pt idx="0" formatCode="General">
                  <c:v>100</c:v>
                </c:pt>
                <c:pt idx="1">
                  <c:v>107.25307091399883</c:v>
                </c:pt>
              </c:numCache>
            </c:numRef>
          </c:val>
          <c:smooth val="0"/>
        </c:ser>
        <c:ser>
          <c:idx val="3"/>
          <c:order val="3"/>
          <c:tx>
            <c:v>France Métropolitaine Personnes couvertes Caf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'Figure 2'!$E$33:$F$33</c:f>
              <c:numCache>
                <c:formatCode>m/d/yyyy</c:formatCode>
                <c:ptCount val="2"/>
                <c:pt idx="0">
                  <c:v>36161</c:v>
                </c:pt>
                <c:pt idx="1">
                  <c:v>40179</c:v>
                </c:pt>
              </c:numCache>
            </c:numRef>
          </c:cat>
          <c:val>
            <c:numRef>
              <c:f>'Figure 2'!$E$43:$F$43</c:f>
              <c:numCache>
                <c:formatCode>0.0</c:formatCode>
                <c:ptCount val="2"/>
                <c:pt idx="0" formatCode="General">
                  <c:v>100</c:v>
                </c:pt>
                <c:pt idx="1">
                  <c:v>116.66438115028627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086464"/>
        <c:axId val="181088256"/>
      </c:lineChart>
      <c:dateAx>
        <c:axId val="181086464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81088256"/>
        <c:crosses val="autoZero"/>
        <c:auto val="1"/>
        <c:lblOffset val="100"/>
        <c:baseTimeUnit val="years"/>
        <c:majorUnit val="11"/>
        <c:majorTimeUnit val="years"/>
      </c:dateAx>
      <c:valAx>
        <c:axId val="181088256"/>
        <c:scaling>
          <c:orientation val="minMax"/>
          <c:min val="100"/>
        </c:scaling>
        <c:delete val="1"/>
        <c:axPos val="l"/>
        <c:numFmt formatCode="General" sourceLinked="1"/>
        <c:majorTickMark val="out"/>
        <c:minorTickMark val="none"/>
        <c:tickLblPos val="nextTo"/>
        <c:crossAx val="181086464"/>
        <c:crossesAt val="36161"/>
        <c:crossBetween val="midCat"/>
      </c:valAx>
      <c:spPr>
        <a:solidFill>
          <a:schemeClr val="bg1">
            <a:lumMod val="85000"/>
          </a:schemeClr>
        </a:solidFill>
      </c:spPr>
    </c:plotArea>
    <c:legend>
      <c:legendPos val="b"/>
      <c:layout>
        <c:manualLayout>
          <c:xMode val="edge"/>
          <c:yMode val="edge"/>
          <c:x val="0"/>
          <c:y val="0.82662449980637664"/>
          <c:w val="1"/>
          <c:h val="0.17337550019362333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371752868735142E-2"/>
          <c:y val="3.8400408727063573E-2"/>
          <c:w val="0.75415977481742236"/>
          <c:h val="0.82948281646934763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3'!$B$39</c:f>
              <c:strCache>
                <c:ptCount val="1"/>
                <c:pt idx="0">
                  <c:v>Ile-de-France</c:v>
                </c:pt>
              </c:strCache>
            </c:strRef>
          </c:tx>
          <c:spPr>
            <a:ln w="31750" cmpd="sng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diamond"/>
            <c:size val="7"/>
            <c:spPr>
              <a:solidFill>
                <a:schemeClr val="tx1">
                  <a:lumMod val="65000"/>
                  <a:lumOff val="35000"/>
                </a:schemeClr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3'!$C$39:$G$39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101.26986504810486</c:v>
                </c:pt>
                <c:pt idx="2">
                  <c:v>102.30691547749726</c:v>
                </c:pt>
                <c:pt idx="3">
                  <c:v>103.3487182798476</c:v>
                </c:pt>
                <c:pt idx="4">
                  <c:v>104.06079938012525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'Figure 3'!$B$31</c:f>
              <c:strCache>
                <c:ptCount val="1"/>
                <c:pt idx="0">
                  <c:v>Paris</c:v>
                </c:pt>
              </c:strCache>
            </c:strRef>
          </c:tx>
          <c:spPr>
            <a:ln w="25400">
              <a:solidFill>
                <a:srgbClr val="0000BE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0000BE"/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3'!$C$31:$G$31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100.68349984310629</c:v>
                </c:pt>
                <c:pt idx="2">
                  <c:v>101.40799449353698</c:v>
                </c:pt>
                <c:pt idx="3">
                  <c:v>102.15880679805248</c:v>
                </c:pt>
                <c:pt idx="4">
                  <c:v>101.577540918891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'Figure 3'!$B$32</c:f>
              <c:strCache>
                <c:ptCount val="1"/>
                <c:pt idx="0">
                  <c:v>Seine-et-Marne</c:v>
                </c:pt>
              </c:strCache>
            </c:strRef>
          </c:tx>
          <c:spPr>
            <a:ln w="25400">
              <a:solidFill>
                <a:srgbClr val="2020FF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2020FF"/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3'!$C$32:$G$32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102.05169596237396</c:v>
                </c:pt>
                <c:pt idx="2">
                  <c:v>103.31519789549205</c:v>
                </c:pt>
                <c:pt idx="3">
                  <c:v>104.91300968551955</c:v>
                </c:pt>
                <c:pt idx="4">
                  <c:v>106.03949938219938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'Figure 3'!$B$33</c:f>
              <c:strCache>
                <c:ptCount val="1"/>
                <c:pt idx="0">
                  <c:v>Yvelines</c:v>
                </c:pt>
              </c:strCache>
            </c:strRef>
          </c:tx>
          <c:spPr>
            <a:ln w="25400">
              <a:solidFill>
                <a:srgbClr val="4050FF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4050FF"/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3'!$C$33:$G$33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101.07633681622619</c:v>
                </c:pt>
                <c:pt idx="2">
                  <c:v>101.70669944683468</c:v>
                </c:pt>
                <c:pt idx="3">
                  <c:v>102.7299323909035</c:v>
                </c:pt>
                <c:pt idx="4">
                  <c:v>103.32538414259372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'Figure 3'!$B$34</c:f>
              <c:strCache>
                <c:ptCount val="1"/>
                <c:pt idx="0">
                  <c:v>Essonne</c:v>
                </c:pt>
              </c:strCache>
            </c:strRef>
          </c:tx>
          <c:spPr>
            <a:ln w="25400">
              <a:solidFill>
                <a:srgbClr val="6070FF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6070FF"/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3'!$C$34:$G$34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101.15456987785379</c:v>
                </c:pt>
                <c:pt idx="2">
                  <c:v>102.19710895267514</c:v>
                </c:pt>
                <c:pt idx="3">
                  <c:v>103.18907101447699</c:v>
                </c:pt>
                <c:pt idx="4">
                  <c:v>105.09522618257758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'Figure 3'!$B$35</c:f>
              <c:strCache>
                <c:ptCount val="1"/>
                <c:pt idx="0">
                  <c:v>Hauts-de-Seine</c:v>
                </c:pt>
              </c:strCache>
            </c:strRef>
          </c:tx>
          <c:spPr>
            <a:ln w="25400">
              <a:solidFill>
                <a:srgbClr val="8090FF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8090FF"/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3'!$C$35:$G$35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101.06440620823349</c:v>
                </c:pt>
                <c:pt idx="2">
                  <c:v>101.9176971579712</c:v>
                </c:pt>
                <c:pt idx="3">
                  <c:v>102.81232816783263</c:v>
                </c:pt>
                <c:pt idx="4">
                  <c:v>103.3617897436515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'Figure 3'!$B$36</c:f>
              <c:strCache>
                <c:ptCount val="1"/>
                <c:pt idx="0">
                  <c:v>Seine-Saint-Denis</c:v>
                </c:pt>
              </c:strCache>
            </c:strRef>
          </c:tx>
          <c:spPr>
            <a:ln w="25400">
              <a:solidFill>
                <a:srgbClr val="90B0FF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90B0FF"/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3'!$C$36:$G$36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100.43926946839568</c:v>
                </c:pt>
                <c:pt idx="2">
                  <c:v>101.86944123837328</c:v>
                </c:pt>
                <c:pt idx="3">
                  <c:v>103.37769027089416</c:v>
                </c:pt>
                <c:pt idx="4">
                  <c:v>105.51463100006789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'Figure 3'!$B$37</c:f>
              <c:strCache>
                <c:ptCount val="1"/>
                <c:pt idx="0">
                  <c:v>Val-de-Marne</c:v>
                </c:pt>
              </c:strCache>
            </c:strRef>
          </c:tx>
          <c:spPr>
            <a:ln w="25400">
              <a:solidFill>
                <a:srgbClr val="B0E0FF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90B0FF"/>
              </a:solidFill>
            </c:spPr>
          </c:marker>
          <c:dPt>
            <c:idx val="3"/>
            <c:marker>
              <c:spPr>
                <a:solidFill>
                  <a:srgbClr val="B0E0FF"/>
                </a:solidFill>
              </c:spPr>
            </c:marker>
            <c:bubble3D val="0"/>
          </c:dPt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3'!$C$37:$G$37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102.95904128703933</c:v>
                </c:pt>
                <c:pt idx="2">
                  <c:v>103.89021131449105</c:v>
                </c:pt>
                <c:pt idx="3">
                  <c:v>104.62575355458884</c:v>
                </c:pt>
                <c:pt idx="4">
                  <c:v>105.12873129223784</c:v>
                </c:pt>
              </c:numCache>
            </c:numRef>
          </c:yVal>
          <c:smooth val="0"/>
        </c:ser>
        <c:ser>
          <c:idx val="8"/>
          <c:order val="8"/>
          <c:tx>
            <c:strRef>
              <c:f>'Figure 3'!$B$38</c:f>
              <c:strCache>
                <c:ptCount val="1"/>
                <c:pt idx="0">
                  <c:v>Val-d'Oise</c:v>
                </c:pt>
              </c:strCache>
            </c:strRef>
          </c:tx>
          <c:spPr>
            <a:ln w="25400">
              <a:solidFill>
                <a:srgbClr val="D0FFFF"/>
              </a:solidFill>
              <a:prstDash val="sysDash"/>
            </a:ln>
          </c:spPr>
          <c:marker>
            <c:symbol val="circle"/>
            <c:size val="3"/>
            <c:spPr>
              <a:solidFill>
                <a:srgbClr val="D0FFFF"/>
              </a:solidFill>
            </c:spPr>
          </c:marker>
          <c:xVal>
            <c:numRef>
              <c:f>'Figure 3'!$C$30:$G$30</c:f>
              <c:numCache>
                <c:formatCode>m/d/yyyy</c:formatCode>
                <c:ptCount val="5"/>
                <c:pt idx="0">
                  <c:v>39813</c:v>
                </c:pt>
                <c:pt idx="1">
                  <c:v>40178</c:v>
                </c:pt>
                <c:pt idx="2">
                  <c:v>40543</c:v>
                </c:pt>
                <c:pt idx="3">
                  <c:v>40908</c:v>
                </c:pt>
                <c:pt idx="4">
                  <c:v>41274</c:v>
                </c:pt>
              </c:numCache>
            </c:numRef>
          </c:xVal>
          <c:yVal>
            <c:numRef>
              <c:f>'Figure 3'!$C$38:$G$38</c:f>
              <c:numCache>
                <c:formatCode>0.0</c:formatCode>
                <c:ptCount val="5"/>
                <c:pt idx="0" formatCode="General">
                  <c:v>100</c:v>
                </c:pt>
                <c:pt idx="1">
                  <c:v>101.59031368766176</c:v>
                </c:pt>
                <c:pt idx="2">
                  <c:v>103.22279678036593</c:v>
                </c:pt>
                <c:pt idx="3">
                  <c:v>104.1737168640722</c:v>
                </c:pt>
                <c:pt idx="4">
                  <c:v>104.35188260037637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931840"/>
        <c:axId val="182933760"/>
      </c:scatterChart>
      <c:valAx>
        <c:axId val="182931840"/>
        <c:scaling>
          <c:orientation val="minMax"/>
          <c:max val="41310.5"/>
          <c:min val="39813"/>
        </c:scaling>
        <c:delete val="0"/>
        <c:axPos val="b"/>
        <c:numFmt formatCode="m/d/yyyy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82933760"/>
        <c:crosses val="autoZero"/>
        <c:crossBetween val="midCat"/>
        <c:majorUnit val="365"/>
      </c:valAx>
      <c:valAx>
        <c:axId val="182933760"/>
        <c:scaling>
          <c:orientation val="minMax"/>
          <c:max val="106.1"/>
          <c:min val="100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FFFFFF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fr-FR" sz="800">
                    <a:latin typeface="Arial" panose="020B0604020202020204" pitchFamily="34" charset="0"/>
                    <a:cs typeface="Arial" panose="020B0604020202020204" pitchFamily="34" charset="0"/>
                  </a:rPr>
                  <a:t>Nombre d'allocataires base 100 au 31 décembre 2008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82931840"/>
        <c:crosses val="autoZero"/>
        <c:crossBetween val="midCat"/>
      </c:valAx>
      <c:spPr>
        <a:solidFill>
          <a:schemeClr val="bg1">
            <a:lumMod val="85000"/>
          </a:schemeClr>
        </a:solidFill>
      </c:spPr>
    </c:plotArea>
    <c:plotVisOnly val="1"/>
    <c:dispBlanksAs val="gap"/>
    <c:showDLblsOverMax val="0"/>
  </c:chart>
  <c:spPr>
    <a:solidFill>
      <a:schemeClr val="bg1">
        <a:lumMod val="75000"/>
      </a:schemeClr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427853975749163E-2"/>
          <c:y val="1.923568064630219E-2"/>
          <c:w val="0.92657214602425086"/>
          <c:h val="0.78737928708632099"/>
        </c:manualLayout>
      </c:layout>
      <c:barChart>
        <c:barDir val="col"/>
        <c:grouping val="clustered"/>
        <c:varyColors val="0"/>
        <c:ser>
          <c:idx val="0"/>
          <c:order val="0"/>
          <c:tx>
            <c:v>Ile-de-France</c:v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1.7338534893801473E-3"/>
                  <c:y val="-2.4829298572315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467706978760294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7030741768462297E-3"/>
                  <c:y val="-9.1887955346363825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2997450416227232E-3"/>
                  <c:y val="2.04108564641710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4997525504370473E-4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700" b="1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4'!$C$36:$G$36</c:f>
              <c:strCache>
                <c:ptCount val="5"/>
                <c:pt idx="0">
                  <c:v>Total allocataires</c:v>
                </c:pt>
                <c:pt idx="1">
                  <c:v>Aides au logement</c:v>
                </c:pt>
                <c:pt idx="2">
                  <c:v>Ensemble Prestations d'entretien</c:v>
                </c:pt>
                <c:pt idx="3">
                  <c:v>PAJE</c:v>
                </c:pt>
                <c:pt idx="4">
                  <c:v>Minima sociaux</c:v>
                </c:pt>
              </c:strCache>
            </c:strRef>
          </c:cat>
          <c:val>
            <c:numRef>
              <c:f>'Figure 4'!$C$45:$G$45</c:f>
              <c:numCache>
                <c:formatCode>_-* #,##0.0\ _€_-;\-* #,##0.0\ _€_-;_-* "-"??\ _€_-;_-@_-</c:formatCode>
                <c:ptCount val="5"/>
                <c:pt idx="0">
                  <c:v>4.0607993801252666</c:v>
                </c:pt>
                <c:pt idx="1">
                  <c:v>0.88774519565866772</c:v>
                </c:pt>
                <c:pt idx="2">
                  <c:v>7.4591282720131034</c:v>
                </c:pt>
                <c:pt idx="3">
                  <c:v>0.98512941529010756</c:v>
                </c:pt>
                <c:pt idx="4">
                  <c:v>23.124834193072953</c:v>
                </c:pt>
              </c:numCache>
            </c:numRef>
          </c:val>
        </c:ser>
        <c:ser>
          <c:idx val="1"/>
          <c:order val="1"/>
          <c:tx>
            <c:v>Paris</c:v>
          </c:tx>
          <c:spPr>
            <a:solidFill>
              <a:srgbClr val="2020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00BE"/>
              </a:solidFill>
            </c:spPr>
          </c:dPt>
          <c:cat>
            <c:strRef>
              <c:f>'Figure 4'!$C$36:$G$36</c:f>
              <c:strCache>
                <c:ptCount val="5"/>
                <c:pt idx="0">
                  <c:v>Total allocataires</c:v>
                </c:pt>
                <c:pt idx="1">
                  <c:v>Aides au logement</c:v>
                </c:pt>
                <c:pt idx="2">
                  <c:v>Ensemble Prestations d'entretien</c:v>
                </c:pt>
                <c:pt idx="3">
                  <c:v>PAJE</c:v>
                </c:pt>
                <c:pt idx="4">
                  <c:v>Minima sociaux</c:v>
                </c:pt>
              </c:strCache>
            </c:strRef>
          </c:cat>
          <c:val>
            <c:numRef>
              <c:f>'Figure 4'!$C$37:$G$37</c:f>
              <c:numCache>
                <c:formatCode>_-* #,##0.0\ _€_-;\-* #,##0.0\ _€_-;_-* "-"??\ _€_-;_-@_-</c:formatCode>
                <c:ptCount val="5"/>
                <c:pt idx="0">
                  <c:v>1.5775409188910146</c:v>
                </c:pt>
                <c:pt idx="1">
                  <c:v>-1.2702155492047091</c:v>
                </c:pt>
                <c:pt idx="2">
                  <c:v>6.7262980409354505</c:v>
                </c:pt>
                <c:pt idx="3">
                  <c:v>-0.76394454581109428</c:v>
                </c:pt>
                <c:pt idx="4">
                  <c:v>12.753865864951605</c:v>
                </c:pt>
              </c:numCache>
            </c:numRef>
          </c:val>
        </c:ser>
        <c:ser>
          <c:idx val="2"/>
          <c:order val="2"/>
          <c:tx>
            <c:v>Seine-et-Marne</c:v>
          </c:tx>
          <c:spPr>
            <a:solidFill>
              <a:srgbClr val="2020FF"/>
            </a:solidFill>
          </c:spPr>
          <c:invertIfNegative val="0"/>
          <c:cat>
            <c:strRef>
              <c:f>'Figure 4'!$C$36:$G$36</c:f>
              <c:strCache>
                <c:ptCount val="5"/>
                <c:pt idx="0">
                  <c:v>Total allocataires</c:v>
                </c:pt>
                <c:pt idx="1">
                  <c:v>Aides au logement</c:v>
                </c:pt>
                <c:pt idx="2">
                  <c:v>Ensemble Prestations d'entretien</c:v>
                </c:pt>
                <c:pt idx="3">
                  <c:v>PAJE</c:v>
                </c:pt>
                <c:pt idx="4">
                  <c:v>Minima sociaux</c:v>
                </c:pt>
              </c:strCache>
            </c:strRef>
          </c:cat>
          <c:val>
            <c:numRef>
              <c:f>'Figure 4'!$C$38:$G$38</c:f>
              <c:numCache>
                <c:formatCode>_-* #,##0.0\ _€_-;\-* #,##0.0\ _€_-;_-* "-"??\ _€_-;_-@_-</c:formatCode>
                <c:ptCount val="5"/>
                <c:pt idx="0">
                  <c:v>6.0394993821993701</c:v>
                </c:pt>
                <c:pt idx="1">
                  <c:v>2.3714157811653274</c:v>
                </c:pt>
                <c:pt idx="2">
                  <c:v>7.4475977726505622</c:v>
                </c:pt>
                <c:pt idx="3">
                  <c:v>2.1919691444064688</c:v>
                </c:pt>
                <c:pt idx="4">
                  <c:v>38.921979557320391</c:v>
                </c:pt>
              </c:numCache>
            </c:numRef>
          </c:val>
        </c:ser>
        <c:ser>
          <c:idx val="3"/>
          <c:order val="3"/>
          <c:tx>
            <c:v>Yvelines</c:v>
          </c:tx>
          <c:spPr>
            <a:solidFill>
              <a:srgbClr val="4050FF"/>
            </a:solidFill>
          </c:spPr>
          <c:invertIfNegative val="0"/>
          <c:val>
            <c:numRef>
              <c:f>'Figure 4'!$C$39:$G$39</c:f>
              <c:numCache>
                <c:formatCode>_-* #,##0.0\ _€_-;\-* #,##0.0\ _€_-;_-* "-"??\ _€_-;_-@_-</c:formatCode>
                <c:ptCount val="5"/>
                <c:pt idx="0">
                  <c:v>3.3253841425937307</c:v>
                </c:pt>
                <c:pt idx="1">
                  <c:v>1.2587863545495581</c:v>
                </c:pt>
                <c:pt idx="2">
                  <c:v>5.5352335708630251</c:v>
                </c:pt>
                <c:pt idx="3">
                  <c:v>-0.3931401063082941</c:v>
                </c:pt>
                <c:pt idx="4">
                  <c:v>30.740615488670954</c:v>
                </c:pt>
              </c:numCache>
            </c:numRef>
          </c:val>
        </c:ser>
        <c:ser>
          <c:idx val="4"/>
          <c:order val="4"/>
          <c:tx>
            <c:v>Essonne</c:v>
          </c:tx>
          <c:spPr>
            <a:solidFill>
              <a:srgbClr val="6070FF"/>
            </a:solidFill>
          </c:spPr>
          <c:invertIfNegative val="0"/>
          <c:val>
            <c:numRef>
              <c:f>'Figure 4'!$C$40:$G$40</c:f>
              <c:numCache>
                <c:formatCode>_-* #,##0.0\ _€_-;\-* #,##0.0\ _€_-;_-* "-"??\ _€_-;_-@_-</c:formatCode>
                <c:ptCount val="5"/>
                <c:pt idx="0">
                  <c:v>5.0952261825775791</c:v>
                </c:pt>
                <c:pt idx="1">
                  <c:v>1.6179932227941747</c:v>
                </c:pt>
                <c:pt idx="2">
                  <c:v>7.3059072110956604</c:v>
                </c:pt>
                <c:pt idx="3">
                  <c:v>1.7366104501677779</c:v>
                </c:pt>
                <c:pt idx="4">
                  <c:v>33.63264020163831</c:v>
                </c:pt>
              </c:numCache>
            </c:numRef>
          </c:val>
        </c:ser>
        <c:ser>
          <c:idx val="5"/>
          <c:order val="5"/>
          <c:tx>
            <c:v>Hauts-de-Seine</c:v>
          </c:tx>
          <c:spPr>
            <a:solidFill>
              <a:srgbClr val="8090FF"/>
            </a:solidFill>
          </c:spPr>
          <c:invertIfNegative val="0"/>
          <c:val>
            <c:numRef>
              <c:f>'Figure 4'!$C$41:$G$41</c:f>
              <c:numCache>
                <c:formatCode>_-* #,##0.0\ _€_-;\-* #,##0.0\ _€_-;_-* "-"??\ _€_-;_-@_-</c:formatCode>
                <c:ptCount val="5"/>
                <c:pt idx="0">
                  <c:v>3.3617897436514914</c:v>
                </c:pt>
                <c:pt idx="1">
                  <c:v>-1.37564788852069</c:v>
                </c:pt>
                <c:pt idx="2">
                  <c:v>8.3461511157386585</c:v>
                </c:pt>
                <c:pt idx="3">
                  <c:v>-0.65275303000899743</c:v>
                </c:pt>
                <c:pt idx="4">
                  <c:v>19.549131414931704</c:v>
                </c:pt>
              </c:numCache>
            </c:numRef>
          </c:val>
        </c:ser>
        <c:ser>
          <c:idx val="6"/>
          <c:order val="6"/>
          <c:tx>
            <c:v>Seine-Saint-Denis</c:v>
          </c:tx>
          <c:spPr>
            <a:solidFill>
              <a:srgbClr val="90B0FF"/>
            </a:solidFill>
          </c:spPr>
          <c:invertIfNegative val="0"/>
          <c:val>
            <c:numRef>
              <c:f>'Figure 4'!$C$42:$G$42</c:f>
              <c:numCache>
                <c:formatCode>_-* #,##0.0\ _€_-;\-* #,##0.0\ _€_-;_-* "-"??\ _€_-;_-@_-</c:formatCode>
                <c:ptCount val="5"/>
                <c:pt idx="0">
                  <c:v>5.5146310000678938</c:v>
                </c:pt>
                <c:pt idx="1">
                  <c:v>2.7603320433665179</c:v>
                </c:pt>
                <c:pt idx="2">
                  <c:v>9.1012871957180064</c:v>
                </c:pt>
                <c:pt idx="3">
                  <c:v>0.96572980113010942</c:v>
                </c:pt>
                <c:pt idx="4">
                  <c:v>23.255845130845131</c:v>
                </c:pt>
              </c:numCache>
            </c:numRef>
          </c:val>
        </c:ser>
        <c:ser>
          <c:idx val="7"/>
          <c:order val="7"/>
          <c:tx>
            <c:v>Val-de-Marne</c:v>
          </c:tx>
          <c:spPr>
            <a:solidFill>
              <a:srgbClr val="B0E0FF"/>
            </a:solidFill>
          </c:spPr>
          <c:invertIfNegative val="0"/>
          <c:val>
            <c:numRef>
              <c:f>'Figure 4'!$C$43:$G$43</c:f>
              <c:numCache>
                <c:formatCode>_-* #,##0.0\ _€_-;\-* #,##0.0\ _€_-;_-* "-"??\ _€_-;_-@_-</c:formatCode>
                <c:ptCount val="5"/>
                <c:pt idx="0">
                  <c:v>5.1287312922378172</c:v>
                </c:pt>
                <c:pt idx="1">
                  <c:v>3.1305042581394922</c:v>
                </c:pt>
                <c:pt idx="2">
                  <c:v>8.018564223629145</c:v>
                </c:pt>
                <c:pt idx="3">
                  <c:v>2.3024886737416992</c:v>
                </c:pt>
                <c:pt idx="4">
                  <c:v>21.68816506929932</c:v>
                </c:pt>
              </c:numCache>
            </c:numRef>
          </c:val>
        </c:ser>
        <c:ser>
          <c:idx val="8"/>
          <c:order val="8"/>
          <c:tx>
            <c:v>Val-d'Oise</c:v>
          </c:tx>
          <c:spPr>
            <a:solidFill>
              <a:srgbClr val="D0FFFF"/>
            </a:solidFill>
          </c:spPr>
          <c:invertIfNegative val="0"/>
          <c:val>
            <c:numRef>
              <c:f>'Figure 4'!$C$44:$G$44</c:f>
              <c:numCache>
                <c:formatCode>_-* #,##0.0\ _€_-;\-* #,##0.0\ _€_-;_-* "-"??\ _€_-;_-@_-</c:formatCode>
                <c:ptCount val="5"/>
                <c:pt idx="0">
                  <c:v>4.3518826003763618</c:v>
                </c:pt>
                <c:pt idx="1">
                  <c:v>0.99353685368536848</c:v>
                </c:pt>
                <c:pt idx="2">
                  <c:v>6.951647685754514</c:v>
                </c:pt>
                <c:pt idx="3">
                  <c:v>3.1886512809654883</c:v>
                </c:pt>
                <c:pt idx="4">
                  <c:v>27.283848570011571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861504"/>
        <c:axId val="193863040"/>
      </c:barChart>
      <c:catAx>
        <c:axId val="19386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93863040"/>
        <c:crosses val="autoZero"/>
        <c:auto val="1"/>
        <c:lblAlgn val="ctr"/>
        <c:lblOffset val="100"/>
        <c:noMultiLvlLbl val="0"/>
      </c:catAx>
      <c:valAx>
        <c:axId val="193863040"/>
        <c:scaling>
          <c:orientation val="minMax"/>
          <c:max val="50"/>
          <c:min val="-5"/>
        </c:scaling>
        <c:delete val="0"/>
        <c:axPos val="l"/>
        <c:numFmt formatCode="_-* #,##0.0\ _€_-;\-* #,##0.0\ _€_-;_-* &quot;-&quot;??\ _€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93861504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layout>
        <c:manualLayout>
          <c:xMode val="edge"/>
          <c:yMode val="edge"/>
          <c:x val="1.3137558065319854E-2"/>
          <c:y val="0.86436888126414368"/>
          <c:w val="0.9685346548846544"/>
          <c:h val="0.1340991314633157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4444444444444442E-2"/>
          <c:y val="2.3148148148148147E-2"/>
          <c:w val="0.74429308836395447"/>
          <c:h val="0.7777777777777777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90B0FF"/>
              </a:solidFill>
            </c:spPr>
          </c:dPt>
          <c:dPt>
            <c:idx val="1"/>
            <c:bubble3D val="0"/>
            <c:spPr>
              <a:solidFill>
                <a:srgbClr val="4050FF"/>
              </a:solidFill>
            </c:spPr>
          </c:dPt>
          <c:dPt>
            <c:idx val="2"/>
            <c:bubble3D val="0"/>
            <c:spPr>
              <a:solidFill>
                <a:srgbClr val="0000BE"/>
              </a:solidFill>
            </c:spPr>
          </c:dPt>
          <c:dPt>
            <c:idx val="3"/>
            <c:bubble3D val="0"/>
            <c:spPr>
              <a:solidFill>
                <a:srgbClr val="B0E0FF"/>
              </a:solidFill>
            </c:spPr>
          </c:dPt>
          <c:dLbls>
            <c:dLbl>
              <c:idx val="0"/>
              <c:layout>
                <c:manualLayout>
                  <c:x val="-0.19498239282589677"/>
                  <c:y val="6.647491980169145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14494914698162731"/>
                  <c:y val="-0.26361074657334499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.24938188976377954"/>
                  <c:y val="5.61278798483522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'Figure 5'!$D$21:$G$21</c:f>
              <c:strCache>
                <c:ptCount val="4"/>
                <c:pt idx="0">
                  <c:v>Isolés </c:v>
                </c:pt>
                <c:pt idx="1">
                  <c:v>Familles monoparentales</c:v>
                </c:pt>
                <c:pt idx="2">
                  <c:v>Couples sans enfant</c:v>
                </c:pt>
                <c:pt idx="3">
                  <c:v>Couples avec enfant(s)</c:v>
                </c:pt>
              </c:strCache>
            </c:strRef>
          </c:cat>
          <c:val>
            <c:numRef>
              <c:f>'Figure 5'!$D$31:$G$31</c:f>
              <c:numCache>
                <c:formatCode>_-* #,##0.0\ _€_-;\-* #,##0.0\ _€_-;_-* "-"??\ _€_-;_-@_-</c:formatCode>
                <c:ptCount val="4"/>
                <c:pt idx="0">
                  <c:v>32.654020601771073</c:v>
                </c:pt>
                <c:pt idx="1">
                  <c:v>17.131210079787063</c:v>
                </c:pt>
                <c:pt idx="2">
                  <c:v>3.9442796106403271</c:v>
                </c:pt>
                <c:pt idx="3">
                  <c:v>46.270489707801538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299304090256692E-2"/>
          <c:y val="0.77700986240356318"/>
          <c:w val="0.97134247108000393"/>
          <c:h val="0.20060963970412793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83889830226918"/>
          <c:y val="5.0925925925925923E-2"/>
          <c:w val="0.84340582743612746"/>
          <c:h val="0.74787365121026528"/>
        </c:manualLayout>
      </c:layout>
      <c:barChart>
        <c:barDir val="col"/>
        <c:grouping val="clustered"/>
        <c:varyColors val="0"/>
        <c:ser>
          <c:idx val="0"/>
          <c:order val="0"/>
          <c:tx>
            <c:v>Monoparents</c:v>
          </c:tx>
          <c:spPr>
            <a:solidFill>
              <a:srgbClr val="90B0FF"/>
            </a:solidFill>
          </c:spPr>
          <c:invertIfNegative val="0"/>
          <c:dLbls>
            <c:dLbl>
              <c:idx val="2"/>
              <c:layout>
                <c:manualLayout>
                  <c:x val="-6.8201193520886615E-3"/>
                  <c:y val="8.4875562720133283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6.8201193520886615E-3"/>
                  <c:y val="-4.629629629629714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90B0FF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6'!$B$24:$E$24</c:f>
              <c:strCache>
                <c:ptCount val="4"/>
                <c:pt idx="0">
                  <c:v>1 enfant</c:v>
                </c:pt>
                <c:pt idx="1">
                  <c:v>2 enfants</c:v>
                </c:pt>
                <c:pt idx="2">
                  <c:v>3 enfants</c:v>
                </c:pt>
                <c:pt idx="3">
                  <c:v>4 enfants ou plus</c:v>
                </c:pt>
              </c:strCache>
            </c:strRef>
          </c:cat>
          <c:val>
            <c:numRef>
              <c:f>'Figure 6'!$B$33:$E$33</c:f>
              <c:numCache>
                <c:formatCode>_-* #,##0.0\ _€_-;\-* #,##0.0\ _€_-;_-* "-"??\ _€_-;_-@_-</c:formatCode>
                <c:ptCount val="4"/>
                <c:pt idx="0">
                  <c:v>49.018562412707979</c:v>
                </c:pt>
                <c:pt idx="1">
                  <c:v>34.688762293324373</c:v>
                </c:pt>
                <c:pt idx="2">
                  <c:v>11.857226475343808</c:v>
                </c:pt>
                <c:pt idx="3">
                  <c:v>4.4354488186238434</c:v>
                </c:pt>
              </c:numCache>
            </c:numRef>
          </c:val>
        </c:ser>
        <c:ser>
          <c:idx val="1"/>
          <c:order val="1"/>
          <c:tx>
            <c:v>Couples</c:v>
          </c:tx>
          <c:spPr>
            <a:solidFill>
              <a:srgbClr val="0000BE"/>
            </a:solidFill>
          </c:spPr>
          <c:invertIfNegative val="0"/>
          <c:dLbls>
            <c:dLbl>
              <c:idx val="0"/>
              <c:layout>
                <c:manualLayout>
                  <c:x val="2.6896778567640681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BE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6'!$B$24:$E$24</c:f>
              <c:strCache>
                <c:ptCount val="4"/>
                <c:pt idx="0">
                  <c:v>1 enfant</c:v>
                </c:pt>
                <c:pt idx="1">
                  <c:v>2 enfants</c:v>
                </c:pt>
                <c:pt idx="2">
                  <c:v>3 enfants</c:v>
                </c:pt>
                <c:pt idx="3">
                  <c:v>4 enfants ou plus</c:v>
                </c:pt>
              </c:strCache>
            </c:strRef>
          </c:cat>
          <c:val>
            <c:numRef>
              <c:f>'Figure 6'!$F$33:$I$33</c:f>
              <c:numCache>
                <c:formatCode>_-* #,##0.0\ _€_-;\-* #,##0.0\ _€_-;_-* "-"??\ _€_-;_-@_-</c:formatCode>
                <c:ptCount val="4"/>
                <c:pt idx="0">
                  <c:v>19.958738908265413</c:v>
                </c:pt>
                <c:pt idx="1">
                  <c:v>50.805106247847633</c:v>
                </c:pt>
                <c:pt idx="2">
                  <c:v>21.614654017270439</c:v>
                </c:pt>
                <c:pt idx="3">
                  <c:v>7.6215008266165158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229376"/>
        <c:axId val="194230912"/>
      </c:barChart>
      <c:catAx>
        <c:axId val="19422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94230912"/>
        <c:crosses val="autoZero"/>
        <c:auto val="1"/>
        <c:lblAlgn val="ctr"/>
        <c:lblOffset val="100"/>
        <c:noMultiLvlLbl val="0"/>
      </c:catAx>
      <c:valAx>
        <c:axId val="194230912"/>
        <c:scaling>
          <c:orientation val="minMax"/>
          <c:min val="0"/>
        </c:scaling>
        <c:delete val="0"/>
        <c:axPos val="l"/>
        <c:numFmt formatCode="#,##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94229376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56712433385775"/>
          <c:y val="4.3603408810484953E-2"/>
          <c:w val="0.86381672933735565"/>
          <c:h val="0.76342826784359152"/>
        </c:manualLayout>
      </c:layout>
      <c:lineChart>
        <c:grouping val="standard"/>
        <c:varyColors val="0"/>
        <c:ser>
          <c:idx val="0"/>
          <c:order val="0"/>
          <c:tx>
            <c:strRef>
              <c:f>'Figure 7'!$B$39</c:f>
              <c:strCache>
                <c:ptCount val="1"/>
                <c:pt idx="0">
                  <c:v>Ile-de-France</c:v>
                </c:pt>
              </c:strCache>
            </c:strRef>
          </c:tx>
          <c:spPr>
            <a:ln>
              <a:solidFill>
                <a:srgbClr val="0000BE"/>
              </a:solidFill>
            </a:ln>
          </c:spPr>
          <c:marker>
            <c:symbol val="diamond"/>
            <c:size val="5"/>
            <c:spPr>
              <a:solidFill>
                <a:srgbClr val="0000BE"/>
              </a:solidFill>
            </c:spPr>
          </c:marker>
          <c:dLbls>
            <c:dLbl>
              <c:idx val="0"/>
              <c:layout>
                <c:manualLayout>
                  <c:x val="-3.0581039755351681E-2"/>
                  <c:y val="-4.7058823529411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5871559633027525E-2"/>
                  <c:y val="-4.7058823529411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1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'Figure 7'!$C$30:$E$30</c:f>
              <c:numCache>
                <c:formatCode>General</c:formatCode>
                <c:ptCount val="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</c:numCache>
            </c:numRef>
          </c:cat>
          <c:val>
            <c:numRef>
              <c:f>'Figure 7'!$C$39:$E$39</c:f>
              <c:numCache>
                <c:formatCode>0.0</c:formatCode>
                <c:ptCount val="3"/>
                <c:pt idx="0">
                  <c:v>12.103999999999999</c:v>
                </c:pt>
                <c:pt idx="1">
                  <c:v>12.501200000000001</c:v>
                </c:pt>
                <c:pt idx="2">
                  <c:v>13.270300000000001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7'!$B$40</c:f>
              <c:strCache>
                <c:ptCount val="1"/>
                <c:pt idx="0">
                  <c:v>France métropolitaine</c:v>
                </c:pt>
              </c:strCache>
            </c:strRef>
          </c:tx>
          <c:spPr>
            <a:ln>
              <a:solidFill>
                <a:srgbClr val="90B0FF"/>
              </a:solidFill>
            </a:ln>
          </c:spPr>
          <c:marker>
            <c:symbol val="diamond"/>
            <c:size val="5"/>
            <c:spPr>
              <a:solidFill>
                <a:srgbClr val="90B0FF"/>
              </a:solidFill>
              <a:ln>
                <a:solidFill>
                  <a:srgbClr val="90B0FF"/>
                </a:solidFill>
              </a:ln>
            </c:spPr>
          </c:marker>
          <c:dLbls>
            <c:dLbl>
              <c:idx val="0"/>
              <c:layout>
                <c:manualLayout>
                  <c:x val="-4.5871559633027525E-2"/>
                  <c:y val="-5.0980392156862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5871559633027525E-2"/>
                  <c:y val="-4.70588235294117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1">
                    <a:solidFill>
                      <a:schemeClr val="tx2">
                        <a:lumMod val="60000"/>
                        <a:lumOff val="4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'Figure 7'!$C$30:$E$30</c:f>
              <c:numCache>
                <c:formatCode>General</c:formatCode>
                <c:ptCount val="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</c:numCache>
            </c:numRef>
          </c:cat>
          <c:val>
            <c:numRef>
              <c:f>'Figure 7'!$C$40:$E$40</c:f>
              <c:numCache>
                <c:formatCode>0.0</c:formatCode>
                <c:ptCount val="3"/>
                <c:pt idx="0">
                  <c:v>13</c:v>
                </c:pt>
                <c:pt idx="1">
                  <c:v>13.5</c:v>
                </c:pt>
                <c:pt idx="2">
                  <c:v>14.1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2894976"/>
        <c:axId val="182896512"/>
      </c:lineChart>
      <c:catAx>
        <c:axId val="18289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82896512"/>
        <c:crosses val="autoZero"/>
        <c:auto val="1"/>
        <c:lblAlgn val="ctr"/>
        <c:lblOffset val="100"/>
        <c:noMultiLvlLbl val="0"/>
      </c:catAx>
      <c:valAx>
        <c:axId val="182896512"/>
        <c:scaling>
          <c:orientation val="minMax"/>
          <c:max val="14.5"/>
          <c:min val="12"/>
        </c:scaling>
        <c:delete val="0"/>
        <c:axPos val="l"/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fr-FR"/>
          </a:p>
        </c:txPr>
        <c:crossAx val="182894976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8'!$B$25:$E$25</c:f>
              <c:strCache>
                <c:ptCount val="1"/>
                <c:pt idx="0">
                  <c:v>Rsa socle seul</c:v>
                </c:pt>
              </c:strCache>
            </c:strRef>
          </c:tx>
          <c:spPr>
            <a:ln w="19050">
              <a:solidFill>
                <a:srgbClr val="0000BE"/>
              </a:solidFill>
              <a:prstDash val="sysDash"/>
            </a:ln>
          </c:spPr>
          <c:marker>
            <c:symbol val="diamond"/>
            <c:size val="4"/>
            <c:spPr>
              <a:solidFill>
                <a:srgbClr val="0000BE"/>
              </a:solidFill>
              <a:ln>
                <a:solidFill>
                  <a:srgbClr val="0000BE"/>
                </a:solidFill>
              </a:ln>
            </c:spPr>
          </c:marker>
          <c:dLbls>
            <c:dLbl>
              <c:idx val="3"/>
              <c:layout>
                <c:manualLayout>
                  <c:x val="0"/>
                  <c:y val="2.8070171007018176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rgbClr val="0000BE"/>
                      </a:solidFill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'Figure 8'!$B$26:$E$26</c:f>
              <c:numCache>
                <c:formatCode>General</c:formatCode>
                <c:ptCount val="4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</c:numCache>
            </c:numRef>
          </c:cat>
          <c:val>
            <c:numRef>
              <c:f>'Figure 8'!$B$35:$E$35</c:f>
              <c:numCache>
                <c:formatCode>0.0</c:formatCode>
                <c:ptCount val="4"/>
                <c:pt idx="0" formatCode="General">
                  <c:v>100</c:v>
                </c:pt>
                <c:pt idx="1">
                  <c:v>103.31007775762977</c:v>
                </c:pt>
                <c:pt idx="2">
                  <c:v>105.22086942777234</c:v>
                </c:pt>
                <c:pt idx="3">
                  <c:v>110.90319153139941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8'!$F$25:$I$25</c:f>
              <c:strCache>
                <c:ptCount val="1"/>
                <c:pt idx="0">
                  <c:v>Rsa activité seul</c:v>
                </c:pt>
              </c:strCache>
            </c:strRef>
          </c:tx>
          <c:spPr>
            <a:ln w="19050">
              <a:solidFill>
                <a:srgbClr val="90B0FF"/>
              </a:solidFill>
              <a:prstDash val="sysDash"/>
            </a:ln>
          </c:spPr>
          <c:marker>
            <c:symbol val="diamond"/>
            <c:size val="4"/>
            <c:spPr>
              <a:solidFill>
                <a:srgbClr val="90B0FF"/>
              </a:solidFill>
              <a:ln>
                <a:solidFill>
                  <a:srgbClr val="90B0FF"/>
                </a:solidFill>
              </a:ln>
            </c:spPr>
          </c:marker>
          <c:dLbls>
            <c:dLbl>
              <c:idx val="3"/>
              <c:layout>
                <c:manualLayout>
                  <c:x val="0"/>
                  <c:y val="-3.6090219866166222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rgbClr val="90B0FF"/>
                      </a:solidFill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'Figure 8'!$F$35:$I$35</c:f>
              <c:numCache>
                <c:formatCode>0.0</c:formatCode>
                <c:ptCount val="4"/>
                <c:pt idx="0" formatCode="General">
                  <c:v>100</c:v>
                </c:pt>
                <c:pt idx="1">
                  <c:v>109.48813782262074</c:v>
                </c:pt>
                <c:pt idx="2">
                  <c:v>110.92699828363357</c:v>
                </c:pt>
                <c:pt idx="3">
                  <c:v>114.79604112863123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'Figure 8'!$J$25:$M$25</c:f>
              <c:strCache>
                <c:ptCount val="1"/>
                <c:pt idx="0">
                  <c:v>Rsa socle et activité</c:v>
                </c:pt>
              </c:strCache>
            </c:strRef>
          </c:tx>
          <c:spPr>
            <a:ln w="19050">
              <a:solidFill>
                <a:srgbClr val="6070FF"/>
              </a:solidFill>
              <a:prstDash val="sysDash"/>
            </a:ln>
          </c:spPr>
          <c:marker>
            <c:symbol val="diamond"/>
            <c:size val="4"/>
            <c:spPr>
              <a:solidFill>
                <a:srgbClr val="6070FF"/>
              </a:solidFill>
              <a:ln>
                <a:solidFill>
                  <a:srgbClr val="6070FF"/>
                </a:solidFill>
              </a:ln>
            </c:spPr>
          </c:marker>
          <c:dLbls>
            <c:dLbl>
              <c:idx val="3"/>
              <c:layout>
                <c:manualLayout>
                  <c:x val="-2.4714239177011945E-3"/>
                  <c:y val="-2.8070171007018176E-2"/>
                </c:manualLayout>
              </c:layout>
              <c:spPr/>
              <c:txPr>
                <a:bodyPr/>
                <a:lstStyle/>
                <a:p>
                  <a:pPr>
                    <a:defRPr sz="900" b="1">
                      <a:solidFill>
                        <a:srgbClr val="6070FF"/>
                      </a:solidFill>
                    </a:defRPr>
                  </a:pPr>
                  <a:endParaRPr lang="fr-F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'Figure 8'!$J$35:$M$35</c:f>
              <c:numCache>
                <c:formatCode>0.0</c:formatCode>
                <c:ptCount val="4"/>
                <c:pt idx="0" formatCode="General">
                  <c:v>100</c:v>
                </c:pt>
                <c:pt idx="1">
                  <c:v>109.82400318186338</c:v>
                </c:pt>
                <c:pt idx="2">
                  <c:v>119.15084021079845</c:v>
                </c:pt>
                <c:pt idx="3">
                  <c:v>126.44261045374698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'Figure 8'!$N$25:$Q$25</c:f>
              <c:strCache>
                <c:ptCount val="1"/>
                <c:pt idx="0">
                  <c:v>Rsa </c:v>
                </c:pt>
              </c:strCache>
            </c:strRef>
          </c:tx>
          <c:spPr>
            <a:ln w="31750"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diamond"/>
            <c:size val="6"/>
            <c:spPr>
              <a:solidFill>
                <a:schemeClr val="tx1">
                  <a:lumMod val="65000"/>
                  <a:lumOff val="35000"/>
                </a:schemeClr>
              </a:solidFill>
            </c:spPr>
          </c:marker>
          <c:dLbls>
            <c:dLbl>
              <c:idx val="3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'Figure 8'!$N$35:$Q$35</c:f>
              <c:numCache>
                <c:formatCode>0.0</c:formatCode>
                <c:ptCount val="4"/>
                <c:pt idx="0" formatCode="General">
                  <c:v>100</c:v>
                </c:pt>
                <c:pt idx="1">
                  <c:v>105.12628367850976</c:v>
                </c:pt>
                <c:pt idx="2">
                  <c:v>107.64383912374208</c:v>
                </c:pt>
                <c:pt idx="3">
                  <c:v>113.12482241601644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496832"/>
        <c:axId val="197498368"/>
      </c:lineChart>
      <c:catAx>
        <c:axId val="19749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97498368"/>
        <c:crosses val="autoZero"/>
        <c:auto val="1"/>
        <c:lblAlgn val="ctr"/>
        <c:lblOffset val="100"/>
        <c:noMultiLvlLbl val="0"/>
      </c:catAx>
      <c:valAx>
        <c:axId val="197498368"/>
        <c:scaling>
          <c:orientation val="minMax"/>
          <c:min val="10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197496832"/>
        <c:crosses val="autoZero"/>
        <c:crossBetween val="between"/>
      </c:valAx>
      <c:spPr>
        <a:solidFill>
          <a:schemeClr val="bg1">
            <a:lumMod val="85000"/>
          </a:schemeClr>
        </a:solidFill>
      </c:spPr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735718498309492E-2"/>
          <c:y val="3.3333333333333333E-2"/>
          <c:w val="0.9155317721207179"/>
          <c:h val="0.67779074206633261"/>
        </c:manualLayout>
      </c:layout>
      <c:barChart>
        <c:barDir val="col"/>
        <c:grouping val="clustered"/>
        <c:varyColors val="0"/>
        <c:ser>
          <c:idx val="0"/>
          <c:order val="0"/>
          <c:tx>
            <c:v>Population par ménage en 1999</c:v>
          </c:tx>
          <c:spPr>
            <a:solidFill>
              <a:srgbClr val="90B0FF"/>
            </a:solidFill>
          </c:spPr>
          <c:invertIfNegative val="0"/>
          <c:cat>
            <c:strRef>
              <c:f>'Figure 9'!$B$29:$K$29</c:f>
              <c:strCache>
                <c:ptCount val="10"/>
                <c:pt idx="0">
                  <c:v>Ile-de-France</c:v>
                </c:pt>
                <c:pt idx="1">
                  <c:v>Paris</c:v>
                </c:pt>
                <c:pt idx="2">
                  <c:v>Seine-et-Marne</c:v>
                </c:pt>
                <c:pt idx="3">
                  <c:v>Yvelines</c:v>
                </c:pt>
                <c:pt idx="4">
                  <c:v>Essonne</c:v>
                </c:pt>
                <c:pt idx="5">
                  <c:v>Hauts-de-Seine</c:v>
                </c:pt>
                <c:pt idx="6">
                  <c:v>Seine-Saint-Denis</c:v>
                </c:pt>
                <c:pt idx="7">
                  <c:v>Val-de-Marne</c:v>
                </c:pt>
                <c:pt idx="8">
                  <c:v>Val-d'Oise</c:v>
                </c:pt>
                <c:pt idx="9">
                  <c:v>France Métropolitaine </c:v>
                </c:pt>
              </c:strCache>
            </c:strRef>
          </c:cat>
          <c:val>
            <c:numRef>
              <c:f>'Figure 9'!$B$35:$K$35</c:f>
              <c:numCache>
                <c:formatCode>0.00</c:formatCode>
                <c:ptCount val="10"/>
                <c:pt idx="0">
                  <c:v>2.3777983575179769</c:v>
                </c:pt>
                <c:pt idx="1">
                  <c:v>1.8703605686138955</c:v>
                </c:pt>
                <c:pt idx="2">
                  <c:v>2.7182867623759401</c:v>
                </c:pt>
                <c:pt idx="3">
                  <c:v>2.6405616423108116</c:v>
                </c:pt>
                <c:pt idx="4">
                  <c:v>2.6298623642722472</c:v>
                </c:pt>
                <c:pt idx="5">
                  <c:v>2.2397403852616149</c:v>
                </c:pt>
                <c:pt idx="6">
                  <c:v>2.5855141336455709</c:v>
                </c:pt>
                <c:pt idx="7">
                  <c:v>2.4000949131364586</c:v>
                </c:pt>
                <c:pt idx="8">
                  <c:v>2.7439382806759736</c:v>
                </c:pt>
                <c:pt idx="9">
                  <c:v>2.4034364152346557</c:v>
                </c:pt>
              </c:numCache>
            </c:numRef>
          </c:val>
        </c:ser>
        <c:ser>
          <c:idx val="1"/>
          <c:order val="1"/>
          <c:tx>
            <c:v>Population par ménage en 2010</c:v>
          </c:tx>
          <c:spPr>
            <a:solidFill>
              <a:srgbClr val="0000BE"/>
            </a:solidFill>
          </c:spPr>
          <c:invertIfNegative val="0"/>
          <c:cat>
            <c:strRef>
              <c:f>'Figure 9'!$B$29:$K$29</c:f>
              <c:strCache>
                <c:ptCount val="10"/>
                <c:pt idx="0">
                  <c:v>Ile-de-France</c:v>
                </c:pt>
                <c:pt idx="1">
                  <c:v>Paris</c:v>
                </c:pt>
                <c:pt idx="2">
                  <c:v>Seine-et-Marne</c:v>
                </c:pt>
                <c:pt idx="3">
                  <c:v>Yvelines</c:v>
                </c:pt>
                <c:pt idx="4">
                  <c:v>Essonne</c:v>
                </c:pt>
                <c:pt idx="5">
                  <c:v>Hauts-de-Seine</c:v>
                </c:pt>
                <c:pt idx="6">
                  <c:v>Seine-Saint-Denis</c:v>
                </c:pt>
                <c:pt idx="7">
                  <c:v>Val-de-Marne</c:v>
                </c:pt>
                <c:pt idx="8">
                  <c:v>Val-d'Oise</c:v>
                </c:pt>
                <c:pt idx="9">
                  <c:v>France Métropolitaine </c:v>
                </c:pt>
              </c:strCache>
            </c:strRef>
          </c:cat>
          <c:val>
            <c:numRef>
              <c:f>'Figure 9'!$B$32:$K$32</c:f>
              <c:numCache>
                <c:formatCode>_(* #,##0.00_);_(* \(#,##0.00\);_(* "-"??_);_(@_)</c:formatCode>
                <c:ptCount val="10"/>
                <c:pt idx="0">
                  <c:v>2.3269907584817187</c:v>
                </c:pt>
                <c:pt idx="1">
                  <c:v>1.8867039491122737</c:v>
                </c:pt>
                <c:pt idx="2">
                  <c:v>2.5656799959341563</c:v>
                </c:pt>
                <c:pt idx="3">
                  <c:v>2.4995916175032544</c:v>
                </c:pt>
                <c:pt idx="4">
                  <c:v>2.5132343108171642</c:v>
                </c:pt>
                <c:pt idx="5">
                  <c:v>2.2302990193729482</c:v>
                </c:pt>
                <c:pt idx="6">
                  <c:v>2.5629110384171647</c:v>
                </c:pt>
                <c:pt idx="7">
                  <c:v>2.3428029116717113</c:v>
                </c:pt>
                <c:pt idx="8">
                  <c:v>2.6207363894630449</c:v>
                </c:pt>
                <c:pt idx="9">
                  <c:v>2.2613386863957121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15232"/>
        <c:axId val="198017024"/>
      </c:barChart>
      <c:catAx>
        <c:axId val="19801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98017024"/>
        <c:crosses val="autoZero"/>
        <c:auto val="1"/>
        <c:lblAlgn val="ctr"/>
        <c:lblOffset val="100"/>
        <c:noMultiLvlLbl val="0"/>
      </c:catAx>
      <c:valAx>
        <c:axId val="198017024"/>
        <c:scaling>
          <c:orientation val="minMax"/>
          <c:max val="2.8"/>
          <c:min val="1.6"/>
        </c:scaling>
        <c:delete val="0"/>
        <c:axPos val="l"/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98015232"/>
        <c:crosses val="autoZero"/>
        <c:crossBetween val="between"/>
        <c:majorUnit val="0.1"/>
      </c:valAx>
    </c:plotArea>
    <c:legend>
      <c:legendPos val="b"/>
      <c:layout>
        <c:manualLayout>
          <c:xMode val="edge"/>
          <c:yMode val="edge"/>
          <c:x val="0.12626240685431561"/>
          <c:y val="0.93829454010556368"/>
          <c:w val="0.74747518629136878"/>
          <c:h val="5.4379452568428945E-2"/>
        </c:manualLayout>
      </c:layout>
      <c:overlay val="0"/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439733494851608E-2"/>
          <c:y val="2.8177994065521079E-2"/>
          <c:w val="0.94556022398135509"/>
          <c:h val="0.77176964691535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10'!$A$42</c:f>
              <c:strCache>
                <c:ptCount val="1"/>
                <c:pt idx="0">
                  <c:v>France métropolitaine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tx2">
                  <a:lumMod val="75000"/>
                </a:schemeClr>
              </a:solidFill>
            </a:ln>
          </c:spPr>
          <c:invertIfNegative val="0"/>
          <c:dLbls>
            <c:txPr>
              <a:bodyPr/>
              <a:lstStyle/>
              <a:p>
                <a:pPr>
                  <a:defRPr sz="800" b="1">
                    <a:solidFill>
                      <a:srgbClr val="C00000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10'!$B$42:$E$42</c:f>
              <c:numCache>
                <c:formatCode>_-* #,##0.0\ _€_-;\-* #,##0.0\ _€_-;_-* "-"??\ _€_-;_-@_-</c:formatCode>
                <c:ptCount val="4"/>
                <c:pt idx="0">
                  <c:v>13.846341463797577</c:v>
                </c:pt>
                <c:pt idx="1">
                  <c:v>20.127536884463218</c:v>
                </c:pt>
                <c:pt idx="2">
                  <c:v>15.86802293121071</c:v>
                </c:pt>
                <c:pt idx="3">
                  <c:v>3.6654995701223791</c:v>
                </c:pt>
              </c:numCache>
            </c:numRef>
          </c:val>
        </c:ser>
        <c:ser>
          <c:idx val="1"/>
          <c:order val="1"/>
          <c:tx>
            <c:strRef>
              <c:f>'Figure 10'!$A$43</c:f>
              <c:strCache>
                <c:ptCount val="1"/>
                <c:pt idx="0">
                  <c:v>Paris</c:v>
                </c:pt>
              </c:strCache>
            </c:strRef>
          </c:tx>
          <c:spPr>
            <a:solidFill>
              <a:srgbClr val="0000BE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10'!$B$43:$E$43</c:f>
              <c:numCache>
                <c:formatCode>_-* #,##0.0\ _€_-;\-* #,##0.0\ _€_-;_-* "-"??\ _€_-;_-@_-</c:formatCode>
                <c:ptCount val="4"/>
                <c:pt idx="0">
                  <c:v>4.708365616538476</c:v>
                </c:pt>
                <c:pt idx="1">
                  <c:v>16.822162177124568</c:v>
                </c:pt>
                <c:pt idx="2">
                  <c:v>0.19481753043990316</c:v>
                </c:pt>
                <c:pt idx="3">
                  <c:v>6.8955506248381271</c:v>
                </c:pt>
              </c:numCache>
            </c:numRef>
          </c:val>
        </c:ser>
        <c:ser>
          <c:idx val="2"/>
          <c:order val="2"/>
          <c:tx>
            <c:strRef>
              <c:f>'Figure 10'!$A$44</c:f>
              <c:strCache>
                <c:ptCount val="1"/>
                <c:pt idx="0">
                  <c:v>Seine-et-Marne</c:v>
                </c:pt>
              </c:strCache>
            </c:strRef>
          </c:tx>
          <c:spPr>
            <a:solidFill>
              <a:srgbClr val="2020FF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10'!$B$44:$E$44</c:f>
              <c:numCache>
                <c:formatCode>_-* #,##0.0\ _€_-;\-* #,##0.0\ _€_-;_-* "-"??\ _€_-;_-@_-</c:formatCode>
                <c:ptCount val="4"/>
                <c:pt idx="0">
                  <c:v>17.398781387576197</c:v>
                </c:pt>
                <c:pt idx="1">
                  <c:v>20.96195386079032</c:v>
                </c:pt>
                <c:pt idx="2">
                  <c:v>28.578190491379662</c:v>
                </c:pt>
                <c:pt idx="3">
                  <c:v>4.9878787412920884</c:v>
                </c:pt>
              </c:numCache>
            </c:numRef>
          </c:val>
        </c:ser>
        <c:ser>
          <c:idx val="3"/>
          <c:order val="3"/>
          <c:tx>
            <c:strRef>
              <c:f>'Figure 10'!$A$45</c:f>
              <c:strCache>
                <c:ptCount val="1"/>
                <c:pt idx="0">
                  <c:v>Yvelines</c:v>
                </c:pt>
              </c:strCache>
            </c:strRef>
          </c:tx>
          <c:spPr>
            <a:solidFill>
              <a:srgbClr val="4050FF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10'!$B$45:$E$45</c:f>
              <c:numCache>
                <c:formatCode>_-* #,##0.0\ _€_-;\-* #,##0.0\ _€_-;_-* "-"??\ _€_-;_-@_-</c:formatCode>
                <c:ptCount val="4"/>
                <c:pt idx="0">
                  <c:v>9.6950678695517496</c:v>
                </c:pt>
                <c:pt idx="1">
                  <c:v>18.113985087356017</c:v>
                </c:pt>
                <c:pt idx="2">
                  <c:v>3.6116347251739436</c:v>
                </c:pt>
                <c:pt idx="3">
                  <c:v>8.5503985901262555E-2</c:v>
                </c:pt>
              </c:numCache>
            </c:numRef>
          </c:val>
        </c:ser>
        <c:ser>
          <c:idx val="4"/>
          <c:order val="4"/>
          <c:tx>
            <c:strRef>
              <c:f>'Figure 10'!$A$46</c:f>
              <c:strCache>
                <c:ptCount val="1"/>
                <c:pt idx="0">
                  <c:v>Essonne</c:v>
                </c:pt>
              </c:strCache>
            </c:strRef>
          </c:tx>
          <c:spPr>
            <a:solidFill>
              <a:srgbClr val="6070FF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10'!$B$46:$E$46</c:f>
              <c:numCache>
                <c:formatCode>_-* #,##0.0\ _€_-;\-* #,##0.0\ _€_-;_-* "-"??\ _€_-;_-@_-</c:formatCode>
                <c:ptCount val="4"/>
                <c:pt idx="0">
                  <c:v>12.089402974063406</c:v>
                </c:pt>
                <c:pt idx="1">
                  <c:v>16.535448194339036</c:v>
                </c:pt>
                <c:pt idx="2">
                  <c:v>14.270761924835531</c:v>
                </c:pt>
                <c:pt idx="3">
                  <c:v>5.1260762377019331</c:v>
                </c:pt>
              </c:numCache>
            </c:numRef>
          </c:val>
        </c:ser>
        <c:ser>
          <c:idx val="5"/>
          <c:order val="5"/>
          <c:tx>
            <c:strRef>
              <c:f>'Figure 10'!$A$47</c:f>
              <c:strCache>
                <c:ptCount val="1"/>
                <c:pt idx="0">
                  <c:v>Hauts-de-Seine</c:v>
                </c:pt>
              </c:strCache>
            </c:strRef>
          </c:tx>
          <c:spPr>
            <a:solidFill>
              <a:srgbClr val="8090FF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10'!$B$47:$E$47</c:f>
              <c:numCache>
                <c:formatCode>_-* #,##0.0\ _€_-;\-* #,##0.0\ _€_-;_-* "-"??\ _€_-;_-@_-</c:formatCode>
                <c:ptCount val="4"/>
                <c:pt idx="0">
                  <c:v>10.772216142551262</c:v>
                </c:pt>
                <c:pt idx="1">
                  <c:v>26.143733431649473</c:v>
                </c:pt>
                <c:pt idx="2">
                  <c:v>3.8954488443674933</c:v>
                </c:pt>
                <c:pt idx="3">
                  <c:v>3.0959082584877207</c:v>
                </c:pt>
              </c:numCache>
            </c:numRef>
          </c:val>
        </c:ser>
        <c:ser>
          <c:idx val="6"/>
          <c:order val="6"/>
          <c:tx>
            <c:strRef>
              <c:f>'Figure 10'!$A$48</c:f>
              <c:strCache>
                <c:ptCount val="1"/>
                <c:pt idx="0">
                  <c:v>Seine-Saint-Denis</c:v>
                </c:pt>
              </c:strCache>
            </c:strRef>
          </c:tx>
          <c:spPr>
            <a:solidFill>
              <a:srgbClr val="90B0FF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10'!$B$48:$E$48</c:f>
              <c:numCache>
                <c:formatCode>_-* #,##0.0\ _€_-;\-* #,##0.0\ _€_-;_-* "-"??\ _€_-;_-@_-</c:formatCode>
                <c:ptCount val="4"/>
                <c:pt idx="0">
                  <c:v>10.943856652243451</c:v>
                </c:pt>
                <c:pt idx="1">
                  <c:v>14.7324370926291</c:v>
                </c:pt>
                <c:pt idx="2">
                  <c:v>27.446333776881009</c:v>
                </c:pt>
                <c:pt idx="3">
                  <c:v>0.23329240222272055</c:v>
                </c:pt>
              </c:numCache>
            </c:numRef>
          </c:val>
        </c:ser>
        <c:ser>
          <c:idx val="7"/>
          <c:order val="7"/>
          <c:tx>
            <c:strRef>
              <c:f>'Figure 10'!$A$49</c:f>
              <c:strCache>
                <c:ptCount val="1"/>
                <c:pt idx="0">
                  <c:v>Val-de-Marne</c:v>
                </c:pt>
              </c:strCache>
            </c:strRef>
          </c:tx>
          <c:spPr>
            <a:solidFill>
              <a:srgbClr val="B0E0FF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10'!$B$49:$E$49</c:f>
              <c:numCache>
                <c:formatCode>_-* #,##0.0\ _€_-;\-* #,##0.0\ _€_-;_-* "-"??\ _€_-;_-@_-</c:formatCode>
                <c:ptCount val="4"/>
                <c:pt idx="0">
                  <c:v>11.385731042002051</c:v>
                </c:pt>
                <c:pt idx="1">
                  <c:v>17.955007981730269</c:v>
                </c:pt>
                <c:pt idx="2">
                  <c:v>16.247618838853452</c:v>
                </c:pt>
                <c:pt idx="3">
                  <c:v>3.0869057432759117</c:v>
                </c:pt>
              </c:numCache>
            </c:numRef>
          </c:val>
        </c:ser>
        <c:ser>
          <c:idx val="8"/>
          <c:order val="8"/>
          <c:tx>
            <c:strRef>
              <c:f>'Figure 10'!$A$50</c:f>
              <c:strCache>
                <c:ptCount val="1"/>
                <c:pt idx="0">
                  <c:v>Val-d'Oise</c:v>
                </c:pt>
              </c:strCache>
            </c:strRef>
          </c:tx>
          <c:spPr>
            <a:solidFill>
              <a:srgbClr val="D0FFFF"/>
            </a:solidFill>
          </c:spPr>
          <c:invertIfNegative val="0"/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10'!$B$50:$E$50</c:f>
              <c:numCache>
                <c:formatCode>_-* #,##0.0\ _€_-;\-* #,##0.0\ _€_-;_-* "-"??\ _€_-;_-@_-</c:formatCode>
                <c:ptCount val="4"/>
                <c:pt idx="0">
                  <c:v>11.114585808862641</c:v>
                </c:pt>
                <c:pt idx="1">
                  <c:v>14.497155275113338</c:v>
                </c:pt>
                <c:pt idx="2">
                  <c:v>20.1171354029367</c:v>
                </c:pt>
                <c:pt idx="3">
                  <c:v>3.5947022834574565</c:v>
                </c:pt>
              </c:numCache>
            </c:numRef>
          </c:val>
        </c:ser>
        <c:ser>
          <c:idx val="9"/>
          <c:order val="9"/>
          <c:tx>
            <c:strRef>
              <c:f>'Figure 10'!$A$51</c:f>
              <c:strCache>
                <c:ptCount val="1"/>
                <c:pt idx="0">
                  <c:v>Ile-de-France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6.694560081304641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6.6945600813046414E-3"/>
                  <c:y val="-2.56163919090121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8.92608010840618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10'!$B$41:$E$41</c:f>
              <c:strCache>
                <c:ptCount val="4"/>
                <c:pt idx="0">
                  <c:v>Evolution du nombre de ménages en résidence principale</c:v>
                </c:pt>
                <c:pt idx="1">
                  <c:v>dont évolution du nombre de propriétaires</c:v>
                </c:pt>
                <c:pt idx="2">
                  <c:v>dont évolution du nombre de locataires hors HLM</c:v>
                </c:pt>
                <c:pt idx="3">
                  <c:v>dont évolution du nombre de locataires HLM</c:v>
                </c:pt>
              </c:strCache>
            </c:strRef>
          </c:cat>
          <c:val>
            <c:numRef>
              <c:f>'Figure 10'!$B$51:$E$51</c:f>
              <c:numCache>
                <c:formatCode>_-* #,##0.0\ _€_-;\-* #,##0.0\ _€_-;_-* "-"??\ _€_-;_-@_-</c:formatCode>
                <c:ptCount val="4"/>
                <c:pt idx="0">
                  <c:v>10.03441160160064</c:v>
                </c:pt>
                <c:pt idx="1">
                  <c:v>18.247898435442661</c:v>
                </c:pt>
                <c:pt idx="2">
                  <c:v>8.4191212508054072</c:v>
                </c:pt>
                <c:pt idx="3">
                  <c:v>3.3190485731049395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57696"/>
        <c:axId val="198559232"/>
      </c:barChart>
      <c:catAx>
        <c:axId val="19855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7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98559232"/>
        <c:crosses val="autoZero"/>
        <c:auto val="1"/>
        <c:lblAlgn val="ctr"/>
        <c:lblOffset val="100"/>
        <c:noMultiLvlLbl val="0"/>
      </c:catAx>
      <c:valAx>
        <c:axId val="198559232"/>
        <c:scaling>
          <c:orientation val="minMax"/>
          <c:max val="30"/>
          <c:min val="0"/>
        </c:scaling>
        <c:delete val="0"/>
        <c:axPos val="l"/>
        <c:numFmt formatCode="_-* #,##0.0\ _€_-;\-* #,##0.0\ _€_-;_-* &quot;-&quot;??\ _€_-;_-@_-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98557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3188142452093153E-2"/>
          <c:y val="0.88003405524405409"/>
          <c:w val="0.96916054389522388"/>
          <c:h val="0.10459594661991622"/>
        </c:manualLayout>
      </c:layout>
      <c:overlay val="0"/>
      <c:txPr>
        <a:bodyPr/>
        <a:lstStyle/>
        <a:p>
          <a:pPr>
            <a:defRPr sz="800"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8661238197378"/>
          <c:y val="3.1711708112454211E-2"/>
          <c:w val="0.8588005477335896"/>
          <c:h val="0.780581765699735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'Figure 11'!$A$40</c:f>
              <c:strCache>
                <c:ptCount val="1"/>
                <c:pt idx="0">
                  <c:v>Locataires ALS et ALF</c:v>
                </c:pt>
              </c:strCache>
            </c:strRef>
          </c:tx>
          <c:spPr>
            <a:solidFill>
              <a:srgbClr val="0000BE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11'!$B$39:$J$39</c:f>
              <c:strCache>
                <c:ptCount val="9"/>
                <c:pt idx="0">
                  <c:v>Ile-de-France</c:v>
                </c:pt>
                <c:pt idx="1">
                  <c:v>Paris</c:v>
                </c:pt>
                <c:pt idx="2">
                  <c:v>Seine-et-Marne</c:v>
                </c:pt>
                <c:pt idx="3">
                  <c:v>Yvelines</c:v>
                </c:pt>
                <c:pt idx="4">
                  <c:v>Essonne</c:v>
                </c:pt>
                <c:pt idx="5">
                  <c:v>Hauts-de-Seine</c:v>
                </c:pt>
                <c:pt idx="6">
                  <c:v>Seine-Saint-Denis</c:v>
                </c:pt>
                <c:pt idx="7">
                  <c:v>Val-de-Marne</c:v>
                </c:pt>
                <c:pt idx="8">
                  <c:v>Val-d'Oise</c:v>
                </c:pt>
              </c:strCache>
            </c:strRef>
          </c:cat>
          <c:val>
            <c:numRef>
              <c:f>'Figure 11'!$B$40:$J$40</c:f>
              <c:numCache>
                <c:formatCode>#,##0.0_ ;\-#,##0.0\ </c:formatCode>
                <c:ptCount val="9"/>
                <c:pt idx="0">
                  <c:v>45.340793081433183</c:v>
                </c:pt>
                <c:pt idx="1">
                  <c:v>68.421741093468469</c:v>
                </c:pt>
                <c:pt idx="2">
                  <c:v>33.202913727430698</c:v>
                </c:pt>
                <c:pt idx="3">
                  <c:v>36.714600501840508</c:v>
                </c:pt>
                <c:pt idx="4">
                  <c:v>35.270908373531547</c:v>
                </c:pt>
                <c:pt idx="5">
                  <c:v>49.044119547518328</c:v>
                </c:pt>
                <c:pt idx="6">
                  <c:v>34.777234126961311</c:v>
                </c:pt>
                <c:pt idx="7">
                  <c:v>43.177216304252134</c:v>
                </c:pt>
                <c:pt idx="8">
                  <c:v>30.6634441910338</c:v>
                </c:pt>
              </c:numCache>
            </c:numRef>
          </c:val>
        </c:ser>
        <c:ser>
          <c:idx val="1"/>
          <c:order val="1"/>
          <c:tx>
            <c:strRef>
              <c:f>'Figure 11'!$A$41</c:f>
              <c:strCache>
                <c:ptCount val="1"/>
                <c:pt idx="0">
                  <c:v>Locataires APL</c:v>
                </c:pt>
              </c:strCache>
            </c:strRef>
          </c:tx>
          <c:spPr>
            <a:solidFill>
              <a:srgbClr val="4050FF"/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11'!$B$39:$J$39</c:f>
              <c:strCache>
                <c:ptCount val="9"/>
                <c:pt idx="0">
                  <c:v>Ile-de-France</c:v>
                </c:pt>
                <c:pt idx="1">
                  <c:v>Paris</c:v>
                </c:pt>
                <c:pt idx="2">
                  <c:v>Seine-et-Marne</c:v>
                </c:pt>
                <c:pt idx="3">
                  <c:v>Yvelines</c:v>
                </c:pt>
                <c:pt idx="4">
                  <c:v>Essonne</c:v>
                </c:pt>
                <c:pt idx="5">
                  <c:v>Hauts-de-Seine</c:v>
                </c:pt>
                <c:pt idx="6">
                  <c:v>Seine-Saint-Denis</c:v>
                </c:pt>
                <c:pt idx="7">
                  <c:v>Val-de-Marne</c:v>
                </c:pt>
                <c:pt idx="8">
                  <c:v>Val-d'Oise</c:v>
                </c:pt>
              </c:strCache>
            </c:strRef>
          </c:cat>
          <c:val>
            <c:numRef>
              <c:f>'Figure 11'!$B$41:$J$41</c:f>
              <c:numCache>
                <c:formatCode>#,##0.0_ ;\-#,##0.0\ </c:formatCode>
                <c:ptCount val="9"/>
                <c:pt idx="0">
                  <c:v>49.138828831885284</c:v>
                </c:pt>
                <c:pt idx="1">
                  <c:v>30.544455649840284</c:v>
                </c:pt>
                <c:pt idx="2">
                  <c:v>55.317092256527687</c:v>
                </c:pt>
                <c:pt idx="3">
                  <c:v>57.32445135076614</c:v>
                </c:pt>
                <c:pt idx="4">
                  <c:v>56.742481131234968</c:v>
                </c:pt>
                <c:pt idx="5">
                  <c:v>48.769287763524048</c:v>
                </c:pt>
                <c:pt idx="6">
                  <c:v>57.442490240158229</c:v>
                </c:pt>
                <c:pt idx="7">
                  <c:v>52.496698653050444</c:v>
                </c:pt>
                <c:pt idx="8">
                  <c:v>58.748907875775835</c:v>
                </c:pt>
              </c:numCache>
            </c:numRef>
          </c:val>
        </c:ser>
        <c:ser>
          <c:idx val="2"/>
          <c:order val="2"/>
          <c:tx>
            <c:strRef>
              <c:f>'Figure 11'!$A$42</c:f>
              <c:strCache>
                <c:ptCount val="1"/>
                <c:pt idx="0">
                  <c:v>Accédants ALS et ALF</c:v>
                </c:pt>
              </c:strCache>
            </c:strRef>
          </c:tx>
          <c:spPr>
            <a:solidFill>
              <a:srgbClr val="90B0FF"/>
            </a:solidFill>
            <a:ln>
              <a:noFill/>
            </a:ln>
          </c:spPr>
          <c:invertIfNegative val="0"/>
          <c:dLbls>
            <c:dLbl>
              <c:idx val="1"/>
              <c:layout>
                <c:manualLayout>
                  <c:x val="0"/>
                  <c:y val="5.765765111355311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11'!$B$39:$J$39</c:f>
              <c:strCache>
                <c:ptCount val="9"/>
                <c:pt idx="0">
                  <c:v>Ile-de-France</c:v>
                </c:pt>
                <c:pt idx="1">
                  <c:v>Paris</c:v>
                </c:pt>
                <c:pt idx="2">
                  <c:v>Seine-et-Marne</c:v>
                </c:pt>
                <c:pt idx="3">
                  <c:v>Yvelines</c:v>
                </c:pt>
                <c:pt idx="4">
                  <c:v>Essonne</c:v>
                </c:pt>
                <c:pt idx="5">
                  <c:v>Hauts-de-Seine</c:v>
                </c:pt>
                <c:pt idx="6">
                  <c:v>Seine-Saint-Denis</c:v>
                </c:pt>
                <c:pt idx="7">
                  <c:v>Val-de-Marne</c:v>
                </c:pt>
                <c:pt idx="8">
                  <c:v>Val-d'Oise</c:v>
                </c:pt>
              </c:strCache>
            </c:strRef>
          </c:cat>
          <c:val>
            <c:numRef>
              <c:f>'Figure 11'!$B$42:$J$42</c:f>
              <c:numCache>
                <c:formatCode>#,##0.0_ ;\-#,##0.0\ </c:formatCode>
                <c:ptCount val="9"/>
                <c:pt idx="0">
                  <c:v>4.0182504752299559</c:v>
                </c:pt>
                <c:pt idx="1">
                  <c:v>0.94519154897484692</c:v>
                </c:pt>
                <c:pt idx="2">
                  <c:v>7.316539891137988</c:v>
                </c:pt>
                <c:pt idx="3">
                  <c:v>4.3038555106927694</c:v>
                </c:pt>
                <c:pt idx="4">
                  <c:v>5.5148977332026625</c:v>
                </c:pt>
                <c:pt idx="5">
                  <c:v>1.8772992392587295</c:v>
                </c:pt>
                <c:pt idx="6">
                  <c:v>5.648921674035658</c:v>
                </c:pt>
                <c:pt idx="7">
                  <c:v>3.4369222642838282</c:v>
                </c:pt>
                <c:pt idx="8">
                  <c:v>7.791809919324642</c:v>
                </c:pt>
              </c:numCache>
            </c:numRef>
          </c:val>
        </c:ser>
        <c:ser>
          <c:idx val="3"/>
          <c:order val="3"/>
          <c:tx>
            <c:strRef>
              <c:f>'Figure 11'!$A$43</c:f>
              <c:strCache>
                <c:ptCount val="1"/>
                <c:pt idx="0">
                  <c:v>Accédants APL</c:v>
                </c:pt>
              </c:strCache>
            </c:strRef>
          </c:tx>
          <c:spPr>
            <a:solidFill>
              <a:srgbClr val="B0E0FF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1.9393934951520508E-3"/>
                  <c:y val="-5.765765111355311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9393934951520508E-3"/>
                  <c:y val="-1.153153022271062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5270814922457091E-7"/>
                  <c:y val="-1.44144127783882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8.648647667032965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1"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'Figure 11'!$B$39:$J$39</c:f>
              <c:strCache>
                <c:ptCount val="9"/>
                <c:pt idx="0">
                  <c:v>Ile-de-France</c:v>
                </c:pt>
                <c:pt idx="1">
                  <c:v>Paris</c:v>
                </c:pt>
                <c:pt idx="2">
                  <c:v>Seine-et-Marne</c:v>
                </c:pt>
                <c:pt idx="3">
                  <c:v>Yvelines</c:v>
                </c:pt>
                <c:pt idx="4">
                  <c:v>Essonne</c:v>
                </c:pt>
                <c:pt idx="5">
                  <c:v>Hauts-de-Seine</c:v>
                </c:pt>
                <c:pt idx="6">
                  <c:v>Seine-Saint-Denis</c:v>
                </c:pt>
                <c:pt idx="7">
                  <c:v>Val-de-Marne</c:v>
                </c:pt>
                <c:pt idx="8">
                  <c:v>Val-d'Oise</c:v>
                </c:pt>
              </c:strCache>
            </c:strRef>
          </c:cat>
          <c:val>
            <c:numRef>
              <c:f>'Figure 11'!$B$43:$J$43</c:f>
              <c:numCache>
                <c:formatCode>#,##0.0_ ;\-#,##0.0\ </c:formatCode>
                <c:ptCount val="9"/>
                <c:pt idx="0">
                  <c:v>1.5021276114515769</c:v>
                </c:pt>
                <c:pt idx="1">
                  <c:v>8.8611707716391902E-2</c:v>
                </c:pt>
                <c:pt idx="2">
                  <c:v>4.1634541249036241</c:v>
                </c:pt>
                <c:pt idx="3">
                  <c:v>1.6570926367005898</c:v>
                </c:pt>
                <c:pt idx="4">
                  <c:v>2.4717127620308266</c:v>
                </c:pt>
                <c:pt idx="5">
                  <c:v>0.30929344969889122</c:v>
                </c:pt>
                <c:pt idx="6">
                  <c:v>2.1313539588448025</c:v>
                </c:pt>
                <c:pt idx="7">
                  <c:v>0.8891627784135927</c:v>
                </c:pt>
                <c:pt idx="8">
                  <c:v>2.7958380138657226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948928"/>
        <c:axId val="197950464"/>
      </c:barChart>
      <c:catAx>
        <c:axId val="1979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fr-FR"/>
          </a:p>
        </c:txPr>
        <c:crossAx val="197950464"/>
        <c:crosses val="autoZero"/>
        <c:auto val="1"/>
        <c:lblAlgn val="ctr"/>
        <c:lblOffset val="100"/>
        <c:noMultiLvlLbl val="0"/>
      </c:catAx>
      <c:valAx>
        <c:axId val="197950464"/>
        <c:scaling>
          <c:orientation val="minMax"/>
          <c:max val="1"/>
          <c:min val="0"/>
        </c:scaling>
        <c:delete val="0"/>
        <c:axPos val="l"/>
        <c:numFmt formatCode="0.0%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fr-FR"/>
          </a:p>
        </c:txPr>
        <c:crossAx val="197948928"/>
        <c:crosses val="autoZero"/>
        <c:crossBetween val="between"/>
      </c:valAx>
      <c:spPr>
        <a:solidFill>
          <a:schemeClr val="bg1">
            <a:lumMod val="85000"/>
          </a:schemeClr>
        </a:solidFill>
        <a:ln>
          <a:noFill/>
        </a:ln>
      </c:spPr>
    </c:plotArea>
    <c:legend>
      <c:legendPos val="b"/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28575</xdr:colOff>
      <xdr:row>20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123825</xdr:rowOff>
    </xdr:from>
    <xdr:to>
      <xdr:col>6</xdr:col>
      <xdr:colOff>276225</xdr:colOff>
      <xdr:row>27</xdr:row>
      <xdr:rowOff>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0.90833</cdr:x>
      <cdr:y>0.07077</cdr:y>
    </cdr:from>
    <cdr:to>
      <cdr:x>0.99252</cdr:x>
      <cdr:y>0.13026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24390" y="328613"/>
          <a:ext cx="428623" cy="2762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>
            <a:lnSpc>
              <a:spcPts val="900"/>
            </a:lnSpc>
          </a:pPr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126,2</a:t>
          </a:r>
        </a:p>
        <a:p xmlns:a="http://schemas.openxmlformats.org/drawingml/2006/main">
          <a:pPr>
            <a:lnSpc>
              <a:spcPts val="1400"/>
            </a:lnSpc>
          </a:pPr>
          <a:endParaRPr lang="fr-FR" sz="1050">
            <a:solidFill>
              <a:srgbClr val="0000B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0.91581</cdr:x>
      <cdr:y>0.54713</cdr:y>
    </cdr:from>
    <cdr:to>
      <cdr:x>1</cdr:x>
      <cdr:y>0.59348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4666854" y="2543175"/>
          <a:ext cx="429021" cy="215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ts val="900"/>
            </a:lnSpc>
          </a:pPr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107,6</a:t>
          </a:r>
        </a:p>
        <a:p xmlns:a="http://schemas.openxmlformats.org/drawingml/2006/main">
          <a:pPr>
            <a:lnSpc>
              <a:spcPts val="1300"/>
            </a:lnSpc>
          </a:pPr>
          <a:endParaRPr lang="fr-FR" sz="1050">
            <a:solidFill>
              <a:srgbClr val="0000B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0.9102</cdr:x>
      <cdr:y>0.31043</cdr:y>
    </cdr:from>
    <cdr:to>
      <cdr:x>0.99439</cdr:x>
      <cdr:y>0.36991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4633915" y="1441450"/>
          <a:ext cx="428623" cy="2762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ts val="900"/>
            </a:lnSpc>
          </a:pPr>
          <a:r>
            <a:rPr lang="fr-FR" sz="700" b="1">
              <a:solidFill>
                <a:schemeClr val="accent1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116,7</a:t>
          </a:r>
        </a:p>
        <a:p xmlns:a="http://schemas.openxmlformats.org/drawingml/2006/main">
          <a:pPr>
            <a:lnSpc>
              <a:spcPts val="1400"/>
            </a:lnSpc>
          </a:pPr>
          <a:endParaRPr lang="fr-FR" sz="1050">
            <a:solidFill>
              <a:srgbClr val="0000B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0.73502</cdr:y>
    </cdr:from>
    <cdr:to>
      <cdr:x>0.08419</cdr:x>
      <cdr:y>0.7945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0" y="3416521"/>
          <a:ext cx="429022" cy="276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ts val="900"/>
            </a:lnSpc>
          </a:pPr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  <a:p xmlns:a="http://schemas.openxmlformats.org/drawingml/2006/main">
          <a:pPr>
            <a:lnSpc>
              <a:spcPts val="1400"/>
            </a:lnSpc>
          </a:pPr>
          <a:endParaRPr lang="fr-FR" sz="1050">
            <a:solidFill>
              <a:srgbClr val="0000B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0.91581</cdr:x>
      <cdr:y>0.59758</cdr:y>
    </cdr:from>
    <cdr:to>
      <cdr:x>1</cdr:x>
      <cdr:y>0.65707</cdr:y>
    </cdr:to>
    <cdr:sp macro="" textlink="">
      <cdr:nvSpPr>
        <cdr:cNvPr id="6" name="ZoneTexte 1"/>
        <cdr:cNvSpPr txBox="1"/>
      </cdr:nvSpPr>
      <cdr:spPr>
        <a:xfrm xmlns:a="http://schemas.openxmlformats.org/drawingml/2006/main">
          <a:off x="4666854" y="2777672"/>
          <a:ext cx="429021" cy="2765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ts val="900"/>
            </a:lnSpc>
          </a:pPr>
          <a:r>
            <a:rPr lang="fr-FR" sz="700" b="1">
              <a:solidFill>
                <a:schemeClr val="accent1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107,3</a:t>
          </a:r>
        </a:p>
        <a:p xmlns:a="http://schemas.openxmlformats.org/drawingml/2006/main">
          <a:pPr>
            <a:lnSpc>
              <a:spcPts val="1400"/>
            </a:lnSpc>
          </a:pPr>
          <a:endParaRPr lang="fr-FR" sz="1050">
            <a:solidFill>
              <a:srgbClr val="0000BE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1124815</xdr:colOff>
      <xdr:row>2</xdr:row>
      <xdr:rowOff>164522</xdr:rowOff>
    </xdr:from>
    <xdr:to>
      <xdr:col>7</xdr:col>
      <xdr:colOff>372340</xdr:colOff>
      <xdr:row>24</xdr:row>
      <xdr:rowOff>31172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0.09832</cdr:x>
      <cdr:y>0.05058</cdr:y>
    </cdr:from>
    <cdr:to>
      <cdr:x>0.46922</cdr:x>
      <cdr:y>0.22179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85789" y="185738"/>
          <a:ext cx="2209800" cy="628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900" b="1">
              <a:latin typeface="Arial" panose="020B0604020202020204" pitchFamily="34" charset="0"/>
              <a:cs typeface="Arial" panose="020B0604020202020204" pitchFamily="34" charset="0"/>
            </a:rPr>
            <a:t>Le nombre d'allocataires augmente </a:t>
          </a:r>
        </a:p>
        <a:p xmlns:a="http://schemas.openxmlformats.org/drawingml/2006/main">
          <a:r>
            <a:rPr lang="fr-FR" sz="900" b="1">
              <a:latin typeface="Arial" panose="020B0604020202020204" pitchFamily="34" charset="0"/>
              <a:cs typeface="Arial" panose="020B0604020202020204" pitchFamily="34" charset="0"/>
            </a:rPr>
            <a:t>plus rapidement dans certains</a:t>
          </a:r>
          <a:r>
            <a:rPr lang="fr-FR" sz="9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 xmlns:a="http://schemas.openxmlformats.org/drawingml/2006/main">
          <a:r>
            <a:rPr lang="fr-FR" sz="900" b="1" baseline="0">
              <a:latin typeface="Arial" panose="020B0604020202020204" pitchFamily="34" charset="0"/>
              <a:cs typeface="Arial" panose="020B0604020202020204" pitchFamily="34" charset="0"/>
            </a:rPr>
            <a:t>départements</a:t>
          </a:r>
          <a:endParaRPr lang="fr-FR" sz="9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0.83854</cdr:x>
      <cdr:y>0.63123</cdr:y>
    </cdr:from>
    <cdr:to>
      <cdr:x>0.94708</cdr:x>
      <cdr:y>0.68716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458959" y="2561294"/>
          <a:ext cx="577167" cy="2269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Paris</a:t>
          </a:r>
        </a:p>
      </cdr:txBody>
    </cdr:sp>
  </cdr:relSizeAnchor>
  <cdr:relSizeAnchor xmlns:cdr="http://schemas.openxmlformats.org/drawingml/2006/chartDrawing">
    <cdr:from>
      <cdr:x>0.83528</cdr:x>
      <cdr:y>0.41576</cdr:y>
    </cdr:from>
    <cdr:to>
      <cdr:x>0.96252</cdr:x>
      <cdr:y>0.47162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4441656" y="1687009"/>
          <a:ext cx="676605" cy="2266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rgbClr val="4050FF"/>
              </a:solidFill>
              <a:latin typeface="Arial" panose="020B0604020202020204" pitchFamily="34" charset="0"/>
              <a:cs typeface="Arial" panose="020B0604020202020204" pitchFamily="34" charset="0"/>
            </a:rPr>
            <a:t>Yvelines</a:t>
          </a:r>
        </a:p>
      </cdr:txBody>
    </cdr:sp>
  </cdr:relSizeAnchor>
  <cdr:relSizeAnchor xmlns:cdr="http://schemas.openxmlformats.org/drawingml/2006/chartDrawing">
    <cdr:from>
      <cdr:x>0.82199</cdr:x>
      <cdr:y>0.35425</cdr:y>
    </cdr:from>
    <cdr:to>
      <cdr:x>1</cdr:x>
      <cdr:y>0.41541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4370971" y="1437415"/>
          <a:ext cx="946577" cy="2481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rgbClr val="8090FF"/>
              </a:solidFill>
              <a:latin typeface="Arial" panose="020B0604020202020204" pitchFamily="34" charset="0"/>
              <a:cs typeface="Arial" panose="020B0604020202020204" pitchFamily="34" charset="0"/>
            </a:rPr>
            <a:t>Hauts-de-Seine</a:t>
          </a:r>
        </a:p>
      </cdr:txBody>
    </cdr:sp>
  </cdr:relSizeAnchor>
  <cdr:relSizeAnchor xmlns:cdr="http://schemas.openxmlformats.org/drawingml/2006/chartDrawing">
    <cdr:from>
      <cdr:x>0.80948</cdr:x>
      <cdr:y>0</cdr:y>
    </cdr:from>
    <cdr:to>
      <cdr:x>1</cdr:x>
      <cdr:y>0.05791</cdr:y>
    </cdr:to>
    <cdr:sp macro="" textlink="">
      <cdr:nvSpPr>
        <cdr:cNvPr id="6" name="ZoneTexte 1"/>
        <cdr:cNvSpPr txBox="1"/>
      </cdr:nvSpPr>
      <cdr:spPr>
        <a:xfrm xmlns:a="http://schemas.openxmlformats.org/drawingml/2006/main">
          <a:off x="4304435" y="0"/>
          <a:ext cx="1013113" cy="2349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rgbClr val="2020FF"/>
              </a:solidFill>
              <a:latin typeface="Arial" panose="020B0604020202020204" pitchFamily="34" charset="0"/>
              <a:cs typeface="Arial" panose="020B0604020202020204" pitchFamily="34" charset="0"/>
            </a:rPr>
            <a:t>Seine-et-Marne</a:t>
          </a:r>
        </a:p>
      </cdr:txBody>
    </cdr:sp>
  </cdr:relSizeAnchor>
  <cdr:relSizeAnchor xmlns:cdr="http://schemas.openxmlformats.org/drawingml/2006/chartDrawing">
    <cdr:from>
      <cdr:x>0.79935</cdr:x>
      <cdr:y>0.05305</cdr:y>
    </cdr:from>
    <cdr:to>
      <cdr:x>1</cdr:x>
      <cdr:y>0.11524</cdr:y>
    </cdr:to>
    <cdr:sp macro="" textlink="">
      <cdr:nvSpPr>
        <cdr:cNvPr id="7" name="ZoneTexte 1"/>
        <cdr:cNvSpPr txBox="1"/>
      </cdr:nvSpPr>
      <cdr:spPr>
        <a:xfrm xmlns:a="http://schemas.openxmlformats.org/drawingml/2006/main">
          <a:off x="4250604" y="215258"/>
          <a:ext cx="1066944" cy="2523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rgbClr val="90B0FF"/>
              </a:solidFill>
              <a:latin typeface="Arial" panose="020B0604020202020204" pitchFamily="34" charset="0"/>
              <a:cs typeface="Arial" panose="020B0604020202020204" pitchFamily="34" charset="0"/>
            </a:rPr>
            <a:t>Seine-Saint-Denis</a:t>
          </a:r>
        </a:p>
      </cdr:txBody>
    </cdr:sp>
  </cdr:relSizeAnchor>
  <cdr:relSizeAnchor xmlns:cdr="http://schemas.openxmlformats.org/drawingml/2006/chartDrawing">
    <cdr:from>
      <cdr:x>0.83546</cdr:x>
      <cdr:y>0.11706</cdr:y>
    </cdr:from>
    <cdr:to>
      <cdr:x>0.99837</cdr:x>
      <cdr:y>0.16365</cdr:y>
    </cdr:to>
    <cdr:sp macro="" textlink="">
      <cdr:nvSpPr>
        <cdr:cNvPr id="8" name="ZoneTexte 1"/>
        <cdr:cNvSpPr txBox="1"/>
      </cdr:nvSpPr>
      <cdr:spPr>
        <a:xfrm xmlns:a="http://schemas.openxmlformats.org/drawingml/2006/main">
          <a:off x="4442607" y="474972"/>
          <a:ext cx="866282" cy="1890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rgbClr val="B0E0FF"/>
              </a:solidFill>
              <a:latin typeface="Arial" panose="020B0604020202020204" pitchFamily="34" charset="0"/>
              <a:cs typeface="Arial" panose="020B0604020202020204" pitchFamily="34" charset="0"/>
            </a:rPr>
            <a:t>Val-de-Marne</a:t>
          </a:r>
        </a:p>
      </cdr:txBody>
    </cdr:sp>
  </cdr:relSizeAnchor>
  <cdr:relSizeAnchor xmlns:cdr="http://schemas.openxmlformats.org/drawingml/2006/chartDrawing">
    <cdr:from>
      <cdr:x>0.83555</cdr:x>
      <cdr:y>0.17466</cdr:y>
    </cdr:from>
    <cdr:to>
      <cdr:x>0.96925</cdr:x>
      <cdr:y>0.23687</cdr:y>
    </cdr:to>
    <cdr:sp macro="" textlink="">
      <cdr:nvSpPr>
        <cdr:cNvPr id="9" name="ZoneTexte 1"/>
        <cdr:cNvSpPr txBox="1"/>
      </cdr:nvSpPr>
      <cdr:spPr>
        <a:xfrm xmlns:a="http://schemas.openxmlformats.org/drawingml/2006/main">
          <a:off x="4443068" y="708725"/>
          <a:ext cx="710956" cy="252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rgbClr val="6070FF"/>
              </a:solidFill>
              <a:latin typeface="Arial" panose="020B0604020202020204" pitchFamily="34" charset="0"/>
              <a:cs typeface="Arial" panose="020B0604020202020204" pitchFamily="34" charset="0"/>
            </a:rPr>
            <a:t>Essonne</a:t>
          </a:r>
        </a:p>
      </cdr:txBody>
    </cdr:sp>
  </cdr:relSizeAnchor>
  <cdr:relSizeAnchor xmlns:cdr="http://schemas.openxmlformats.org/drawingml/2006/chartDrawing">
    <cdr:from>
      <cdr:x>0.83709</cdr:x>
      <cdr:y>0.23654</cdr:y>
    </cdr:from>
    <cdr:to>
      <cdr:x>1</cdr:x>
      <cdr:y>0.28313</cdr:y>
    </cdr:to>
    <cdr:sp macro="" textlink="">
      <cdr:nvSpPr>
        <cdr:cNvPr id="10" name="ZoneTexte 1"/>
        <cdr:cNvSpPr txBox="1"/>
      </cdr:nvSpPr>
      <cdr:spPr>
        <a:xfrm xmlns:a="http://schemas.openxmlformats.org/drawingml/2006/main">
          <a:off x="4451266" y="959781"/>
          <a:ext cx="866282" cy="1890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rgbClr val="D0FFFF"/>
              </a:solidFill>
              <a:latin typeface="Arial" panose="020B0604020202020204" pitchFamily="34" charset="0"/>
              <a:cs typeface="Arial" panose="020B0604020202020204" pitchFamily="34" charset="0"/>
            </a:rPr>
            <a:t>Val-d'Oise</a:t>
          </a:r>
        </a:p>
      </cdr:txBody>
    </cdr:sp>
  </cdr:relSizeAnchor>
  <cdr:relSizeAnchor xmlns:cdr="http://schemas.openxmlformats.org/drawingml/2006/chartDrawing">
    <cdr:from>
      <cdr:x>0.83666</cdr:x>
      <cdr:y>0.28775</cdr:y>
    </cdr:from>
    <cdr:to>
      <cdr:x>0.99956</cdr:x>
      <cdr:y>0.33433</cdr:y>
    </cdr:to>
    <cdr:sp macro="" textlink="">
      <cdr:nvSpPr>
        <cdr:cNvPr id="11" name="ZoneTexte 1"/>
        <cdr:cNvSpPr txBox="1"/>
      </cdr:nvSpPr>
      <cdr:spPr>
        <a:xfrm xmlns:a="http://schemas.openxmlformats.org/drawingml/2006/main">
          <a:off x="4977823" y="1167822"/>
          <a:ext cx="969241" cy="1890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Ile-de-France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66675</xdr:rowOff>
    </xdr:from>
    <xdr:to>
      <xdr:col>9</xdr:col>
      <xdr:colOff>361950</xdr:colOff>
      <xdr:row>29</xdr:row>
      <xdr:rowOff>38100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1143000</xdr:colOff>
      <xdr:row>3</xdr:row>
      <xdr:rowOff>19050</xdr:rowOff>
    </xdr:from>
    <xdr:to>
      <xdr:col>5</xdr:col>
      <xdr:colOff>657225</xdr:colOff>
      <xdr:row>14</xdr:row>
      <xdr:rowOff>142875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6</xdr:col>
      <xdr:colOff>561975</xdr:colOff>
      <xdr:row>17</xdr:row>
      <xdr:rowOff>76200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133350</xdr:rowOff>
    </xdr:from>
    <xdr:to>
      <xdr:col>5</xdr:col>
      <xdr:colOff>676275</xdr:colOff>
      <xdr:row>22</xdr:row>
      <xdr:rowOff>133350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1562100</xdr:colOff>
      <xdr:row>2</xdr:row>
      <xdr:rowOff>95250</xdr:rowOff>
    </xdr:from>
    <xdr:to>
      <xdr:col>7</xdr:col>
      <xdr:colOff>485775</xdr:colOff>
      <xdr:row>19</xdr:row>
      <xdr:rowOff>28575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123825</xdr:rowOff>
    </xdr:from>
    <xdr:to>
      <xdr:col>7</xdr:col>
      <xdr:colOff>533401</xdr:colOff>
      <xdr:row>24</xdr:row>
      <xdr:rowOff>28575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0.06307</cdr:x>
      <cdr:y>0.20967</cdr:y>
    </cdr:from>
    <cdr:to>
      <cdr:x>0.16475</cdr:x>
      <cdr:y>0.27198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13601" y="726961"/>
          <a:ext cx="505547" cy="2160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- 0,05</a:t>
          </a:r>
        </a:p>
      </cdr:txBody>
    </cdr:sp>
  </cdr:relSizeAnchor>
  <cdr:relSizeAnchor xmlns:cdr="http://schemas.openxmlformats.org/drawingml/2006/chartDrawing">
    <cdr:from>
      <cdr:x>0.1645</cdr:x>
      <cdr:y>0.48975</cdr:y>
    </cdr:from>
    <cdr:to>
      <cdr:x>0.25546</cdr:x>
      <cdr:y>0.54875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817907" y="1697999"/>
          <a:ext cx="452257" cy="2045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+ 0,02</a:t>
          </a:r>
        </a:p>
      </cdr:txBody>
    </cdr:sp>
  </cdr:relSizeAnchor>
  <cdr:relSizeAnchor xmlns:cdr="http://schemas.openxmlformats.org/drawingml/2006/chartDrawing">
    <cdr:from>
      <cdr:x>0.25156</cdr:x>
      <cdr:y>0.02339</cdr:y>
    </cdr:from>
    <cdr:to>
      <cdr:x>0.33908</cdr:x>
      <cdr:y>0.07967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1250769" y="81107"/>
          <a:ext cx="435155" cy="1951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- 0,15</a:t>
          </a:r>
        </a:p>
      </cdr:txBody>
    </cdr:sp>
  </cdr:relSizeAnchor>
  <cdr:relSizeAnchor xmlns:cdr="http://schemas.openxmlformats.org/drawingml/2006/chartDrawing">
    <cdr:from>
      <cdr:x>0.34539</cdr:x>
      <cdr:y>0.06625</cdr:y>
    </cdr:from>
    <cdr:to>
      <cdr:x>0.43103</cdr:x>
      <cdr:y>0.12363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1717320" y="229683"/>
          <a:ext cx="425804" cy="198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- 0,14</a:t>
          </a:r>
        </a:p>
      </cdr:txBody>
    </cdr:sp>
  </cdr:relSizeAnchor>
  <cdr:relSizeAnchor xmlns:cdr="http://schemas.openxmlformats.org/drawingml/2006/chartDrawing">
    <cdr:from>
      <cdr:x>0.43294</cdr:x>
      <cdr:y>0.07528</cdr:y>
    </cdr:from>
    <cdr:to>
      <cdr:x>0.53065</cdr:x>
      <cdr:y>0.13462</cdr:y>
    </cdr:to>
    <cdr:sp macro="" textlink="">
      <cdr:nvSpPr>
        <cdr:cNvPr id="6" name="ZoneTexte 1"/>
        <cdr:cNvSpPr txBox="1"/>
      </cdr:nvSpPr>
      <cdr:spPr>
        <a:xfrm xmlns:a="http://schemas.openxmlformats.org/drawingml/2006/main">
          <a:off x="2152599" y="260989"/>
          <a:ext cx="485825" cy="2057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- 0,12</a:t>
          </a:r>
        </a:p>
      </cdr:txBody>
    </cdr:sp>
  </cdr:relSizeAnchor>
  <cdr:relSizeAnchor xmlns:cdr="http://schemas.openxmlformats.org/drawingml/2006/chartDrawing">
    <cdr:from>
      <cdr:x>0.52837</cdr:x>
      <cdr:y>0.29643</cdr:y>
    </cdr:from>
    <cdr:to>
      <cdr:x>0.61111</cdr:x>
      <cdr:y>0.35714</cdr:y>
    </cdr:to>
    <cdr:sp macro="" textlink="">
      <cdr:nvSpPr>
        <cdr:cNvPr id="7" name="ZoneTexte 1"/>
        <cdr:cNvSpPr txBox="1"/>
      </cdr:nvSpPr>
      <cdr:spPr>
        <a:xfrm xmlns:a="http://schemas.openxmlformats.org/drawingml/2006/main">
          <a:off x="2627106" y="1027740"/>
          <a:ext cx="411368" cy="2105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- 0,01</a:t>
          </a:r>
        </a:p>
      </cdr:txBody>
    </cdr:sp>
  </cdr:relSizeAnchor>
  <cdr:relSizeAnchor xmlns:cdr="http://schemas.openxmlformats.org/drawingml/2006/chartDrawing">
    <cdr:from>
      <cdr:x>0.61906</cdr:x>
      <cdr:y>0.10012</cdr:y>
    </cdr:from>
    <cdr:to>
      <cdr:x>0.71073</cdr:x>
      <cdr:y>0.16209</cdr:y>
    </cdr:to>
    <cdr:sp macro="" textlink="">
      <cdr:nvSpPr>
        <cdr:cNvPr id="8" name="ZoneTexte 1"/>
        <cdr:cNvSpPr txBox="1"/>
      </cdr:nvSpPr>
      <cdr:spPr>
        <a:xfrm xmlns:a="http://schemas.openxmlformats.org/drawingml/2006/main">
          <a:off x="3078020" y="347133"/>
          <a:ext cx="455753" cy="2148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- 0,02</a:t>
          </a:r>
        </a:p>
      </cdr:txBody>
    </cdr:sp>
  </cdr:relSizeAnchor>
  <cdr:relSizeAnchor xmlns:cdr="http://schemas.openxmlformats.org/drawingml/2006/chartDrawing">
    <cdr:from>
      <cdr:x>0.70824</cdr:x>
      <cdr:y>0.20395</cdr:y>
    </cdr:from>
    <cdr:to>
      <cdr:x>0.79693</cdr:x>
      <cdr:y>0.26923</cdr:y>
    </cdr:to>
    <cdr:sp macro="" textlink="">
      <cdr:nvSpPr>
        <cdr:cNvPr id="9" name="ZoneTexte 1"/>
        <cdr:cNvSpPr txBox="1"/>
      </cdr:nvSpPr>
      <cdr:spPr>
        <a:xfrm xmlns:a="http://schemas.openxmlformats.org/drawingml/2006/main">
          <a:off x="3521405" y="707109"/>
          <a:ext cx="440994" cy="2263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- 0,06</a:t>
          </a:r>
        </a:p>
      </cdr:txBody>
    </cdr:sp>
  </cdr:relSizeAnchor>
  <cdr:relSizeAnchor xmlns:cdr="http://schemas.openxmlformats.org/drawingml/2006/chartDrawing">
    <cdr:from>
      <cdr:x>0.79236</cdr:x>
      <cdr:y>0.0181</cdr:y>
    </cdr:from>
    <cdr:to>
      <cdr:x>0.88506</cdr:x>
      <cdr:y>0.07143</cdr:y>
    </cdr:to>
    <cdr:sp macro="" textlink="">
      <cdr:nvSpPr>
        <cdr:cNvPr id="10" name="ZoneTexte 1"/>
        <cdr:cNvSpPr txBox="1"/>
      </cdr:nvSpPr>
      <cdr:spPr>
        <a:xfrm xmlns:a="http://schemas.openxmlformats.org/drawingml/2006/main">
          <a:off x="3939677" y="62759"/>
          <a:ext cx="460872" cy="1848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- 0,12</a:t>
          </a:r>
        </a:p>
      </cdr:txBody>
    </cdr:sp>
  </cdr:relSizeAnchor>
  <cdr:relSizeAnchor xmlns:cdr="http://schemas.openxmlformats.org/drawingml/2006/chartDrawing">
    <cdr:from>
      <cdr:x>0.88651</cdr:x>
      <cdr:y>0.19931</cdr:y>
    </cdr:from>
    <cdr:to>
      <cdr:x>0.98851</cdr:x>
      <cdr:y>0.26374</cdr:y>
    </cdr:to>
    <cdr:sp macro="" textlink="">
      <cdr:nvSpPr>
        <cdr:cNvPr id="11" name="ZoneTexte 1"/>
        <cdr:cNvSpPr txBox="1"/>
      </cdr:nvSpPr>
      <cdr:spPr>
        <a:xfrm xmlns:a="http://schemas.openxmlformats.org/drawingml/2006/main">
          <a:off x="4407779" y="691034"/>
          <a:ext cx="507120" cy="2233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 b="1">
              <a:solidFill>
                <a:srgbClr val="0000BE"/>
              </a:solidFill>
              <a:latin typeface="Arial" panose="020B0604020202020204" pitchFamily="34" charset="0"/>
              <a:cs typeface="Arial" panose="020B0604020202020204" pitchFamily="34" charset="0"/>
            </a:rPr>
            <a:t>- 0,14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866775</xdr:colOff>
      <xdr:row>2</xdr:row>
      <xdr:rowOff>66675</xdr:rowOff>
    </xdr:from>
    <xdr:to>
      <xdr:col>8</xdr:col>
      <xdr:colOff>9525</xdr:colOff>
      <xdr:row>33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2</xdr:row>
      <xdr:rowOff>57150</xdr:rowOff>
    </xdr:from>
    <xdr:to>
      <xdr:col>11</xdr:col>
      <xdr:colOff>733425</xdr:colOff>
      <xdr:row>31</xdr:row>
      <xdr:rowOff>104775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0.13014</cdr:x>
      <cdr:y>0.85293</cdr:y>
    </cdr:from>
    <cdr:to>
      <cdr:x>0.20051</cdr:x>
      <cdr:y>0.8962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967484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700"/>
            <a:t>972 687 </a:t>
          </a:r>
        </a:p>
      </cdr:txBody>
    </cdr:sp>
  </cdr:relSizeAnchor>
  <cdr:relSizeAnchor xmlns:cdr="http://schemas.openxmlformats.org/drawingml/2006/chartDrawing">
    <cdr:from>
      <cdr:x>0.22592</cdr:x>
      <cdr:y>0.85293</cdr:y>
    </cdr:from>
    <cdr:to>
      <cdr:x>0.2963</cdr:x>
      <cdr:y>0.8962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1679575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236 989</a:t>
          </a:r>
        </a:p>
      </cdr:txBody>
    </cdr:sp>
  </cdr:relSizeAnchor>
  <cdr:relSizeAnchor xmlns:cdr="http://schemas.openxmlformats.org/drawingml/2006/chartDrawing">
    <cdr:from>
      <cdr:x>0.90369</cdr:x>
      <cdr:y>0.85293</cdr:y>
    </cdr:from>
    <cdr:to>
      <cdr:x>0.97407</cdr:x>
      <cdr:y>0.8962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6718300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88 131</a:t>
          </a:r>
        </a:p>
      </cdr:txBody>
    </cdr:sp>
  </cdr:relSizeAnchor>
  <cdr:relSizeAnchor xmlns:cdr="http://schemas.openxmlformats.org/drawingml/2006/chartDrawing">
    <cdr:from>
      <cdr:x>0.80632</cdr:x>
      <cdr:y>0.85293</cdr:y>
    </cdr:from>
    <cdr:to>
      <cdr:x>0.87669</cdr:x>
      <cdr:y>0.8962</cdr:y>
    </cdr:to>
    <cdr:sp macro="" textlink="">
      <cdr:nvSpPr>
        <cdr:cNvPr id="5" name="ZoneTexte 1"/>
        <cdr:cNvSpPr txBox="1"/>
      </cdr:nvSpPr>
      <cdr:spPr>
        <a:xfrm xmlns:a="http://schemas.openxmlformats.org/drawingml/2006/main">
          <a:off x="5994400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113 590</a:t>
          </a:r>
        </a:p>
      </cdr:txBody>
    </cdr:sp>
  </cdr:relSizeAnchor>
  <cdr:relSizeAnchor xmlns:cdr="http://schemas.openxmlformats.org/drawingml/2006/chartDrawing">
    <cdr:from>
      <cdr:x>0.7051</cdr:x>
      <cdr:y>0.85293</cdr:y>
    </cdr:from>
    <cdr:to>
      <cdr:x>0.77548</cdr:x>
      <cdr:y>0.8962</cdr:y>
    </cdr:to>
    <cdr:sp macro="" textlink="">
      <cdr:nvSpPr>
        <cdr:cNvPr id="6" name="ZoneTexte 1"/>
        <cdr:cNvSpPr txBox="1"/>
      </cdr:nvSpPr>
      <cdr:spPr>
        <a:xfrm xmlns:a="http://schemas.openxmlformats.org/drawingml/2006/main">
          <a:off x="5241925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173 927</a:t>
          </a:r>
        </a:p>
      </cdr:txBody>
    </cdr:sp>
  </cdr:relSizeAnchor>
  <cdr:relSizeAnchor xmlns:cdr="http://schemas.openxmlformats.org/drawingml/2006/chartDrawing">
    <cdr:from>
      <cdr:x>0.61285</cdr:x>
      <cdr:y>0.85293</cdr:y>
    </cdr:from>
    <cdr:to>
      <cdr:x>0.68323</cdr:x>
      <cdr:y>0.8962</cdr:y>
    </cdr:to>
    <cdr:sp macro="" textlink="">
      <cdr:nvSpPr>
        <cdr:cNvPr id="7" name="ZoneTexte 1"/>
        <cdr:cNvSpPr txBox="1"/>
      </cdr:nvSpPr>
      <cdr:spPr>
        <a:xfrm xmlns:a="http://schemas.openxmlformats.org/drawingml/2006/main">
          <a:off x="4556125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116 071</a:t>
          </a:r>
        </a:p>
      </cdr:txBody>
    </cdr:sp>
  </cdr:relSizeAnchor>
  <cdr:relSizeAnchor xmlns:cdr="http://schemas.openxmlformats.org/drawingml/2006/chartDrawing">
    <cdr:from>
      <cdr:x>0.51548</cdr:x>
      <cdr:y>0.85293</cdr:y>
    </cdr:from>
    <cdr:to>
      <cdr:x>0.58586</cdr:x>
      <cdr:y>0.8962</cdr:y>
    </cdr:to>
    <cdr:sp macro="" textlink="">
      <cdr:nvSpPr>
        <cdr:cNvPr id="8" name="ZoneTexte 1"/>
        <cdr:cNvSpPr txBox="1"/>
      </cdr:nvSpPr>
      <cdr:spPr>
        <a:xfrm xmlns:a="http://schemas.openxmlformats.org/drawingml/2006/main">
          <a:off x="3832225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78</a:t>
          </a:r>
          <a:r>
            <a:rPr lang="fr-FR" sz="700" baseline="0"/>
            <a:t> 569</a:t>
          </a:r>
          <a:endParaRPr lang="fr-FR" sz="700"/>
        </a:p>
      </cdr:txBody>
    </cdr:sp>
  </cdr:relSizeAnchor>
  <cdr:relSizeAnchor xmlns:cdr="http://schemas.openxmlformats.org/drawingml/2006/chartDrawing">
    <cdr:from>
      <cdr:x>0.41939</cdr:x>
      <cdr:y>0.85293</cdr:y>
    </cdr:from>
    <cdr:to>
      <cdr:x>0.48976</cdr:x>
      <cdr:y>0.8962</cdr:y>
    </cdr:to>
    <cdr:sp macro="" textlink="">
      <cdr:nvSpPr>
        <cdr:cNvPr id="9" name="ZoneTexte 1"/>
        <cdr:cNvSpPr txBox="1"/>
      </cdr:nvSpPr>
      <cdr:spPr>
        <a:xfrm xmlns:a="http://schemas.openxmlformats.org/drawingml/2006/main">
          <a:off x="3117850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78</a:t>
          </a:r>
          <a:r>
            <a:rPr lang="fr-FR" sz="700" baseline="0"/>
            <a:t> 511</a:t>
          </a:r>
          <a:endParaRPr lang="fr-FR" sz="700"/>
        </a:p>
      </cdr:txBody>
    </cdr:sp>
  </cdr:relSizeAnchor>
  <cdr:relSizeAnchor xmlns:cdr="http://schemas.openxmlformats.org/drawingml/2006/chartDrawing">
    <cdr:from>
      <cdr:x>0.31817</cdr:x>
      <cdr:y>0.85293</cdr:y>
    </cdr:from>
    <cdr:to>
      <cdr:x>0.38855</cdr:x>
      <cdr:y>0.8962</cdr:y>
    </cdr:to>
    <cdr:sp macro="" textlink="">
      <cdr:nvSpPr>
        <cdr:cNvPr id="10" name="ZoneTexte 1"/>
        <cdr:cNvSpPr txBox="1"/>
      </cdr:nvSpPr>
      <cdr:spPr>
        <a:xfrm xmlns:a="http://schemas.openxmlformats.org/drawingml/2006/main">
          <a:off x="2365375" y="4041775"/>
          <a:ext cx="523182" cy="2050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700"/>
            <a:t>86 899</a:t>
          </a:r>
        </a:p>
      </cdr:txBody>
    </cdr:sp>
  </cdr:relSizeAnchor>
  <cdr:relSizeAnchor xmlns:cdr="http://schemas.openxmlformats.org/drawingml/2006/chartDrawing">
    <cdr:from>
      <cdr:x>0.00448</cdr:x>
      <cdr:y>0.858</cdr:y>
    </cdr:from>
    <cdr:to>
      <cdr:x>0.14029</cdr:x>
      <cdr:y>0.8962</cdr:y>
    </cdr:to>
    <cdr:sp macro="" textlink="">
      <cdr:nvSpPr>
        <cdr:cNvPr id="11" name="ZoneTexte 10"/>
        <cdr:cNvSpPr txBox="1"/>
      </cdr:nvSpPr>
      <cdr:spPr>
        <a:xfrm xmlns:a="http://schemas.openxmlformats.org/drawingml/2006/main">
          <a:off x="33340" y="4065818"/>
          <a:ext cx="100965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600">
              <a:latin typeface="Arial" panose="020B0604020202020204" pitchFamily="34" charset="0"/>
              <a:cs typeface="Arial" panose="020B0604020202020204" pitchFamily="34" charset="0"/>
            </a:rPr>
            <a:t>Nb de bénéficiaires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TRAD/thematiques/Etude%20diagnostic_CPOG_IDF/Tableaux%20de%20travail/3.Structures%20familiales%20et%20parent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a part I"/>
      <sheetName val="Mise en forme 1"/>
      <sheetName val="3.a part II"/>
      <sheetName val="3.b Part I"/>
      <sheetName val="3.b Part II"/>
      <sheetName val="Mise en forme 2"/>
      <sheetName val="Feuil1"/>
    </sheetNames>
    <sheetDataSet>
      <sheetData sheetId="0" refreshError="1"/>
      <sheetData sheetId="1" refreshError="1"/>
      <sheetData sheetId="2">
        <row r="3">
          <cell r="F3">
            <v>27344</v>
          </cell>
          <cell r="G3">
            <v>61121</v>
          </cell>
          <cell r="H3">
            <v>24494</v>
          </cell>
          <cell r="I3">
            <v>8740</v>
          </cell>
        </row>
        <row r="4">
          <cell r="F4">
            <v>22700</v>
          </cell>
          <cell r="G4">
            <v>62863</v>
          </cell>
          <cell r="H4">
            <v>24979</v>
          </cell>
          <cell r="I4">
            <v>7838</v>
          </cell>
        </row>
        <row r="5">
          <cell r="F5">
            <v>20515</v>
          </cell>
          <cell r="G5">
            <v>65238</v>
          </cell>
          <cell r="H5">
            <v>27450</v>
          </cell>
          <cell r="I5">
            <v>9309</v>
          </cell>
        </row>
        <row r="6">
          <cell r="F6">
            <v>19065</v>
          </cell>
          <cell r="G6">
            <v>56551</v>
          </cell>
          <cell r="H6">
            <v>22344</v>
          </cell>
          <cell r="I6">
            <v>7296</v>
          </cell>
        </row>
        <row r="7">
          <cell r="F7">
            <v>24015</v>
          </cell>
          <cell r="G7">
            <v>65708</v>
          </cell>
          <cell r="H7">
            <v>25999</v>
          </cell>
          <cell r="I7">
            <v>7524</v>
          </cell>
        </row>
        <row r="8">
          <cell r="F8">
            <v>30103</v>
          </cell>
          <cell r="G8">
            <v>56845</v>
          </cell>
          <cell r="H8">
            <v>31250</v>
          </cell>
          <cell r="I8">
            <v>13864</v>
          </cell>
        </row>
        <row r="9">
          <cell r="F9">
            <v>21842</v>
          </cell>
          <cell r="G9">
            <v>53191</v>
          </cell>
          <cell r="H9">
            <v>20993</v>
          </cell>
          <cell r="I9">
            <v>7274</v>
          </cell>
        </row>
        <row r="10">
          <cell r="F10">
            <v>20454</v>
          </cell>
          <cell r="G10">
            <v>52044</v>
          </cell>
          <cell r="H10">
            <v>23964</v>
          </cell>
          <cell r="I10">
            <v>9196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4"/>
  <sheetViews>
    <sheetView showGridLines="0" workbookViewId="0">
      <selection activeCell="H21" sqref="H20:H21"/>
    </sheetView>
  </sheetViews>
  <sheetFormatPr baseColWidth="10" defaultRowHeight="15" x14ac:dyDescent="0.25"/>
  <cols>
    <col min="2" max="2" width="17.42578125" customWidth="1"/>
    <col min="4" max="4" width="13.140625" customWidth="1"/>
    <col min="5" max="6" width="13.7109375" customWidth="1"/>
    <col min="7" max="7" width="12.85546875" customWidth="1"/>
    <col min="8" max="8" width="7.28515625" customWidth="1"/>
    <col min="9" max="9" width="6.28515625" customWidth="1"/>
    <col min="10" max="10" width="8.7109375" customWidth="1"/>
  </cols>
  <sheetData>
    <row r="2" spans="2:10" x14ac:dyDescent="0.25">
      <c r="B2" s="1" t="s">
        <v>11</v>
      </c>
    </row>
    <row r="4" spans="2:10" ht="18" customHeight="1" x14ac:dyDescent="0.25">
      <c r="B4" s="427" t="s">
        <v>12</v>
      </c>
      <c r="C4" s="431" t="s">
        <v>0</v>
      </c>
      <c r="D4" s="427" t="s">
        <v>13</v>
      </c>
      <c r="E4" s="427" t="s">
        <v>14</v>
      </c>
      <c r="F4" s="427" t="s">
        <v>15</v>
      </c>
      <c r="G4" s="427" t="s">
        <v>16</v>
      </c>
      <c r="H4" s="429" t="s">
        <v>1</v>
      </c>
      <c r="I4" s="430"/>
      <c r="J4" s="12" t="s">
        <v>2</v>
      </c>
    </row>
    <row r="5" spans="2:10" x14ac:dyDescent="0.25">
      <c r="B5" s="428"/>
      <c r="C5" s="432"/>
      <c r="D5" s="428"/>
      <c r="E5" s="428"/>
      <c r="F5" s="428"/>
      <c r="G5" s="428"/>
      <c r="H5" s="159" t="s">
        <v>17</v>
      </c>
      <c r="I5" s="160" t="s">
        <v>18</v>
      </c>
      <c r="J5" s="161" t="s">
        <v>18</v>
      </c>
    </row>
    <row r="6" spans="2:10" x14ac:dyDescent="0.25">
      <c r="B6" s="4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13">
        <v>0</v>
      </c>
      <c r="I6" s="22">
        <v>0</v>
      </c>
      <c r="J6" s="7" t="s">
        <v>19</v>
      </c>
    </row>
    <row r="7" spans="2:10" x14ac:dyDescent="0.25">
      <c r="B7" s="3" t="s">
        <v>5</v>
      </c>
      <c r="C7" s="8" t="s">
        <v>4</v>
      </c>
      <c r="D7" s="8" t="s">
        <v>4</v>
      </c>
      <c r="E7" s="8" t="s">
        <v>4</v>
      </c>
      <c r="F7" s="8" t="s">
        <v>4</v>
      </c>
      <c r="G7" s="8">
        <v>13</v>
      </c>
      <c r="H7" s="14">
        <v>13</v>
      </c>
      <c r="I7" s="16">
        <v>11</v>
      </c>
      <c r="J7" s="8" t="s">
        <v>20</v>
      </c>
    </row>
    <row r="8" spans="2:10" x14ac:dyDescent="0.25">
      <c r="B8" s="3" t="s">
        <v>6</v>
      </c>
      <c r="C8" s="8" t="s">
        <v>4</v>
      </c>
      <c r="D8" s="8" t="s">
        <v>4</v>
      </c>
      <c r="E8" s="8" t="s">
        <v>4</v>
      </c>
      <c r="F8" s="8">
        <v>1</v>
      </c>
      <c r="G8" s="8">
        <v>21</v>
      </c>
      <c r="H8" s="14">
        <v>22</v>
      </c>
      <c r="I8" s="16">
        <v>19</v>
      </c>
      <c r="J8" s="8" t="s">
        <v>21</v>
      </c>
    </row>
    <row r="9" spans="2:10" x14ac:dyDescent="0.25">
      <c r="B9" s="3" t="s">
        <v>7</v>
      </c>
      <c r="C9" s="8" t="s">
        <v>4</v>
      </c>
      <c r="D9" s="8" t="s">
        <v>4</v>
      </c>
      <c r="E9" s="8" t="s">
        <v>4</v>
      </c>
      <c r="F9" s="8">
        <v>1</v>
      </c>
      <c r="G9" s="8">
        <v>30</v>
      </c>
      <c r="H9" s="14">
        <v>31</v>
      </c>
      <c r="I9" s="16">
        <v>27</v>
      </c>
      <c r="J9" s="8" t="s">
        <v>22</v>
      </c>
    </row>
    <row r="10" spans="2:10" x14ac:dyDescent="0.25">
      <c r="B10" s="3" t="s">
        <v>8</v>
      </c>
      <c r="C10" s="8" t="s">
        <v>4</v>
      </c>
      <c r="D10" s="8" t="s">
        <v>4</v>
      </c>
      <c r="E10" s="8">
        <v>16</v>
      </c>
      <c r="F10" s="8" t="s">
        <v>4</v>
      </c>
      <c r="G10" s="8">
        <v>5</v>
      </c>
      <c r="H10" s="14">
        <v>21</v>
      </c>
      <c r="I10" s="16">
        <v>18</v>
      </c>
      <c r="J10" s="8" t="s">
        <v>23</v>
      </c>
    </row>
    <row r="11" spans="2:10" x14ac:dyDescent="0.25">
      <c r="B11" s="3" t="s">
        <v>9</v>
      </c>
      <c r="C11" s="8" t="s">
        <v>4</v>
      </c>
      <c r="D11" s="8" t="s">
        <v>4</v>
      </c>
      <c r="E11" s="8">
        <v>26</v>
      </c>
      <c r="F11" s="8">
        <v>1</v>
      </c>
      <c r="G11" s="8">
        <v>1</v>
      </c>
      <c r="H11" s="14">
        <v>28</v>
      </c>
      <c r="I11" s="16">
        <v>24</v>
      </c>
      <c r="J11" s="8" t="s">
        <v>24</v>
      </c>
    </row>
    <row r="12" spans="2:10" x14ac:dyDescent="0.25">
      <c r="B12" s="10" t="s">
        <v>10</v>
      </c>
      <c r="C12" s="9" t="s">
        <v>4</v>
      </c>
      <c r="D12" s="9" t="s">
        <v>4</v>
      </c>
      <c r="E12" s="9">
        <v>42</v>
      </c>
      <c r="F12" s="11">
        <v>3</v>
      </c>
      <c r="G12" s="11">
        <v>70</v>
      </c>
      <c r="H12" s="15">
        <v>115</v>
      </c>
      <c r="I12" s="17">
        <v>100</v>
      </c>
      <c r="J12" s="11">
        <v>100</v>
      </c>
    </row>
    <row r="13" spans="2:10" x14ac:dyDescent="0.25">
      <c r="B13" s="23" t="s">
        <v>119</v>
      </c>
      <c r="C13" s="25"/>
      <c r="D13" s="25"/>
      <c r="E13" s="25"/>
      <c r="F13" s="26"/>
      <c r="G13" s="26"/>
    </row>
    <row r="14" spans="2:10" x14ac:dyDescent="0.25">
      <c r="B14" s="23" t="s">
        <v>120</v>
      </c>
      <c r="C14" s="24"/>
      <c r="D14" s="24"/>
      <c r="E14" s="24"/>
      <c r="F14" s="24"/>
      <c r="G14" s="24"/>
    </row>
  </sheetData>
  <mergeCells count="7">
    <mergeCell ref="G4:G5"/>
    <mergeCell ref="H4:I4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showGridLines="0" workbookViewId="0">
      <selection activeCell="B22" sqref="B22"/>
    </sheetView>
  </sheetViews>
  <sheetFormatPr baseColWidth="10" defaultRowHeight="12.75" x14ac:dyDescent="0.2"/>
  <cols>
    <col min="1" max="244" width="11.42578125" style="27"/>
    <col min="245" max="245" width="10.7109375" style="27" bestFit="1" customWidth="1"/>
    <col min="246" max="248" width="11.42578125" style="27"/>
    <col min="249" max="249" width="25.85546875" style="27" bestFit="1" customWidth="1"/>
    <col min="250" max="250" width="13.7109375" style="27" bestFit="1" customWidth="1"/>
    <col min="251" max="251" width="11.42578125" style="27"/>
    <col min="252" max="252" width="11.7109375" style="27" bestFit="1" customWidth="1"/>
    <col min="253" max="500" width="11.42578125" style="27"/>
    <col min="501" max="501" width="10.7109375" style="27" bestFit="1" customWidth="1"/>
    <col min="502" max="504" width="11.42578125" style="27"/>
    <col min="505" max="505" width="25.85546875" style="27" bestFit="1" customWidth="1"/>
    <col min="506" max="506" width="13.7109375" style="27" bestFit="1" customWidth="1"/>
    <col min="507" max="507" width="11.42578125" style="27"/>
    <col min="508" max="508" width="11.7109375" style="27" bestFit="1" customWidth="1"/>
    <col min="509" max="756" width="11.42578125" style="27"/>
    <col min="757" max="757" width="10.7109375" style="27" bestFit="1" customWidth="1"/>
    <col min="758" max="760" width="11.42578125" style="27"/>
    <col min="761" max="761" width="25.85546875" style="27" bestFit="1" customWidth="1"/>
    <col min="762" max="762" width="13.7109375" style="27" bestFit="1" customWidth="1"/>
    <col min="763" max="763" width="11.42578125" style="27"/>
    <col min="764" max="764" width="11.7109375" style="27" bestFit="1" customWidth="1"/>
    <col min="765" max="1012" width="11.42578125" style="27"/>
    <col min="1013" max="1013" width="10.7109375" style="27" bestFit="1" customWidth="1"/>
    <col min="1014" max="1016" width="11.42578125" style="27"/>
    <col min="1017" max="1017" width="25.85546875" style="27" bestFit="1" customWidth="1"/>
    <col min="1018" max="1018" width="13.7109375" style="27" bestFit="1" customWidth="1"/>
    <col min="1019" max="1019" width="11.42578125" style="27"/>
    <col min="1020" max="1020" width="11.7109375" style="27" bestFit="1" customWidth="1"/>
    <col min="1021" max="1268" width="11.42578125" style="27"/>
    <col min="1269" max="1269" width="10.7109375" style="27" bestFit="1" customWidth="1"/>
    <col min="1270" max="1272" width="11.42578125" style="27"/>
    <col min="1273" max="1273" width="25.85546875" style="27" bestFit="1" customWidth="1"/>
    <col min="1274" max="1274" width="13.7109375" style="27" bestFit="1" customWidth="1"/>
    <col min="1275" max="1275" width="11.42578125" style="27"/>
    <col min="1276" max="1276" width="11.7109375" style="27" bestFit="1" customWidth="1"/>
    <col min="1277" max="1524" width="11.42578125" style="27"/>
    <col min="1525" max="1525" width="10.7109375" style="27" bestFit="1" customWidth="1"/>
    <col min="1526" max="1528" width="11.42578125" style="27"/>
    <col min="1529" max="1529" width="25.85546875" style="27" bestFit="1" customWidth="1"/>
    <col min="1530" max="1530" width="13.7109375" style="27" bestFit="1" customWidth="1"/>
    <col min="1531" max="1531" width="11.42578125" style="27"/>
    <col min="1532" max="1532" width="11.7109375" style="27" bestFit="1" customWidth="1"/>
    <col min="1533" max="1780" width="11.42578125" style="27"/>
    <col min="1781" max="1781" width="10.7109375" style="27" bestFit="1" customWidth="1"/>
    <col min="1782" max="1784" width="11.42578125" style="27"/>
    <col min="1785" max="1785" width="25.85546875" style="27" bestFit="1" customWidth="1"/>
    <col min="1786" max="1786" width="13.7109375" style="27" bestFit="1" customWidth="1"/>
    <col min="1787" max="1787" width="11.42578125" style="27"/>
    <col min="1788" max="1788" width="11.7109375" style="27" bestFit="1" customWidth="1"/>
    <col min="1789" max="2036" width="11.42578125" style="27"/>
    <col min="2037" max="2037" width="10.7109375" style="27" bestFit="1" customWidth="1"/>
    <col min="2038" max="2040" width="11.42578125" style="27"/>
    <col min="2041" max="2041" width="25.85546875" style="27" bestFit="1" customWidth="1"/>
    <col min="2042" max="2042" width="13.7109375" style="27" bestFit="1" customWidth="1"/>
    <col min="2043" max="2043" width="11.42578125" style="27"/>
    <col min="2044" max="2044" width="11.7109375" style="27" bestFit="1" customWidth="1"/>
    <col min="2045" max="2292" width="11.42578125" style="27"/>
    <col min="2293" max="2293" width="10.7109375" style="27" bestFit="1" customWidth="1"/>
    <col min="2294" max="2296" width="11.42578125" style="27"/>
    <col min="2297" max="2297" width="25.85546875" style="27" bestFit="1" customWidth="1"/>
    <col min="2298" max="2298" width="13.7109375" style="27" bestFit="1" customWidth="1"/>
    <col min="2299" max="2299" width="11.42578125" style="27"/>
    <col min="2300" max="2300" width="11.7109375" style="27" bestFit="1" customWidth="1"/>
    <col min="2301" max="2548" width="11.42578125" style="27"/>
    <col min="2549" max="2549" width="10.7109375" style="27" bestFit="1" customWidth="1"/>
    <col min="2550" max="2552" width="11.42578125" style="27"/>
    <col min="2553" max="2553" width="25.85546875" style="27" bestFit="1" customWidth="1"/>
    <col min="2554" max="2554" width="13.7109375" style="27" bestFit="1" customWidth="1"/>
    <col min="2555" max="2555" width="11.42578125" style="27"/>
    <col min="2556" max="2556" width="11.7109375" style="27" bestFit="1" customWidth="1"/>
    <col min="2557" max="2804" width="11.42578125" style="27"/>
    <col min="2805" max="2805" width="10.7109375" style="27" bestFit="1" customWidth="1"/>
    <col min="2806" max="2808" width="11.42578125" style="27"/>
    <col min="2809" max="2809" width="25.85546875" style="27" bestFit="1" customWidth="1"/>
    <col min="2810" max="2810" width="13.7109375" style="27" bestFit="1" customWidth="1"/>
    <col min="2811" max="2811" width="11.42578125" style="27"/>
    <col min="2812" max="2812" width="11.7109375" style="27" bestFit="1" customWidth="1"/>
    <col min="2813" max="3060" width="11.42578125" style="27"/>
    <col min="3061" max="3061" width="10.7109375" style="27" bestFit="1" customWidth="1"/>
    <col min="3062" max="3064" width="11.42578125" style="27"/>
    <col min="3065" max="3065" width="25.85546875" style="27" bestFit="1" customWidth="1"/>
    <col min="3066" max="3066" width="13.7109375" style="27" bestFit="1" customWidth="1"/>
    <col min="3067" max="3067" width="11.42578125" style="27"/>
    <col min="3068" max="3068" width="11.7109375" style="27" bestFit="1" customWidth="1"/>
    <col min="3069" max="3316" width="11.42578125" style="27"/>
    <col min="3317" max="3317" width="10.7109375" style="27" bestFit="1" customWidth="1"/>
    <col min="3318" max="3320" width="11.42578125" style="27"/>
    <col min="3321" max="3321" width="25.85546875" style="27" bestFit="1" customWidth="1"/>
    <col min="3322" max="3322" width="13.7109375" style="27" bestFit="1" customWidth="1"/>
    <col min="3323" max="3323" width="11.42578125" style="27"/>
    <col min="3324" max="3324" width="11.7109375" style="27" bestFit="1" customWidth="1"/>
    <col min="3325" max="3572" width="11.42578125" style="27"/>
    <col min="3573" max="3573" width="10.7109375" style="27" bestFit="1" customWidth="1"/>
    <col min="3574" max="3576" width="11.42578125" style="27"/>
    <col min="3577" max="3577" width="25.85546875" style="27" bestFit="1" customWidth="1"/>
    <col min="3578" max="3578" width="13.7109375" style="27" bestFit="1" customWidth="1"/>
    <col min="3579" max="3579" width="11.42578125" style="27"/>
    <col min="3580" max="3580" width="11.7109375" style="27" bestFit="1" customWidth="1"/>
    <col min="3581" max="3828" width="11.42578125" style="27"/>
    <col min="3829" max="3829" width="10.7109375" style="27" bestFit="1" customWidth="1"/>
    <col min="3830" max="3832" width="11.42578125" style="27"/>
    <col min="3833" max="3833" width="25.85546875" style="27" bestFit="1" customWidth="1"/>
    <col min="3834" max="3834" width="13.7109375" style="27" bestFit="1" customWidth="1"/>
    <col min="3835" max="3835" width="11.42578125" style="27"/>
    <col min="3836" max="3836" width="11.7109375" style="27" bestFit="1" customWidth="1"/>
    <col min="3837" max="4084" width="11.42578125" style="27"/>
    <col min="4085" max="4085" width="10.7109375" style="27" bestFit="1" customWidth="1"/>
    <col min="4086" max="4088" width="11.42578125" style="27"/>
    <col min="4089" max="4089" width="25.85546875" style="27" bestFit="1" customWidth="1"/>
    <col min="4090" max="4090" width="13.7109375" style="27" bestFit="1" customWidth="1"/>
    <col min="4091" max="4091" width="11.42578125" style="27"/>
    <col min="4092" max="4092" width="11.7109375" style="27" bestFit="1" customWidth="1"/>
    <col min="4093" max="4340" width="11.42578125" style="27"/>
    <col min="4341" max="4341" width="10.7109375" style="27" bestFit="1" customWidth="1"/>
    <col min="4342" max="4344" width="11.42578125" style="27"/>
    <col min="4345" max="4345" width="25.85546875" style="27" bestFit="1" customWidth="1"/>
    <col min="4346" max="4346" width="13.7109375" style="27" bestFit="1" customWidth="1"/>
    <col min="4347" max="4347" width="11.42578125" style="27"/>
    <col min="4348" max="4348" width="11.7109375" style="27" bestFit="1" customWidth="1"/>
    <col min="4349" max="4596" width="11.42578125" style="27"/>
    <col min="4597" max="4597" width="10.7109375" style="27" bestFit="1" customWidth="1"/>
    <col min="4598" max="4600" width="11.42578125" style="27"/>
    <col min="4601" max="4601" width="25.85546875" style="27" bestFit="1" customWidth="1"/>
    <col min="4602" max="4602" width="13.7109375" style="27" bestFit="1" customWidth="1"/>
    <col min="4603" max="4603" width="11.42578125" style="27"/>
    <col min="4604" max="4604" width="11.7109375" style="27" bestFit="1" customWidth="1"/>
    <col min="4605" max="4852" width="11.42578125" style="27"/>
    <col min="4853" max="4853" width="10.7109375" style="27" bestFit="1" customWidth="1"/>
    <col min="4854" max="4856" width="11.42578125" style="27"/>
    <col min="4857" max="4857" width="25.85546875" style="27" bestFit="1" customWidth="1"/>
    <col min="4858" max="4858" width="13.7109375" style="27" bestFit="1" customWidth="1"/>
    <col min="4859" max="4859" width="11.42578125" style="27"/>
    <col min="4860" max="4860" width="11.7109375" style="27" bestFit="1" customWidth="1"/>
    <col min="4861" max="5108" width="11.42578125" style="27"/>
    <col min="5109" max="5109" width="10.7109375" style="27" bestFit="1" customWidth="1"/>
    <col min="5110" max="5112" width="11.42578125" style="27"/>
    <col min="5113" max="5113" width="25.85546875" style="27" bestFit="1" customWidth="1"/>
    <col min="5114" max="5114" width="13.7109375" style="27" bestFit="1" customWidth="1"/>
    <col min="5115" max="5115" width="11.42578125" style="27"/>
    <col min="5116" max="5116" width="11.7109375" style="27" bestFit="1" customWidth="1"/>
    <col min="5117" max="5364" width="11.42578125" style="27"/>
    <col min="5365" max="5365" width="10.7109375" style="27" bestFit="1" customWidth="1"/>
    <col min="5366" max="5368" width="11.42578125" style="27"/>
    <col min="5369" max="5369" width="25.85546875" style="27" bestFit="1" customWidth="1"/>
    <col min="5370" max="5370" width="13.7109375" style="27" bestFit="1" customWidth="1"/>
    <col min="5371" max="5371" width="11.42578125" style="27"/>
    <col min="5372" max="5372" width="11.7109375" style="27" bestFit="1" customWidth="1"/>
    <col min="5373" max="5620" width="11.42578125" style="27"/>
    <col min="5621" max="5621" width="10.7109375" style="27" bestFit="1" customWidth="1"/>
    <col min="5622" max="5624" width="11.42578125" style="27"/>
    <col min="5625" max="5625" width="25.85546875" style="27" bestFit="1" customWidth="1"/>
    <col min="5626" max="5626" width="13.7109375" style="27" bestFit="1" customWidth="1"/>
    <col min="5627" max="5627" width="11.42578125" style="27"/>
    <col min="5628" max="5628" width="11.7109375" style="27" bestFit="1" customWidth="1"/>
    <col min="5629" max="5876" width="11.42578125" style="27"/>
    <col min="5877" max="5877" width="10.7109375" style="27" bestFit="1" customWidth="1"/>
    <col min="5878" max="5880" width="11.42578125" style="27"/>
    <col min="5881" max="5881" width="25.85546875" style="27" bestFit="1" customWidth="1"/>
    <col min="5882" max="5882" width="13.7109375" style="27" bestFit="1" customWidth="1"/>
    <col min="5883" max="5883" width="11.42578125" style="27"/>
    <col min="5884" max="5884" width="11.7109375" style="27" bestFit="1" customWidth="1"/>
    <col min="5885" max="6132" width="11.42578125" style="27"/>
    <col min="6133" max="6133" width="10.7109375" style="27" bestFit="1" customWidth="1"/>
    <col min="6134" max="6136" width="11.42578125" style="27"/>
    <col min="6137" max="6137" width="25.85546875" style="27" bestFit="1" customWidth="1"/>
    <col min="6138" max="6138" width="13.7109375" style="27" bestFit="1" customWidth="1"/>
    <col min="6139" max="6139" width="11.42578125" style="27"/>
    <col min="6140" max="6140" width="11.7109375" style="27" bestFit="1" customWidth="1"/>
    <col min="6141" max="6388" width="11.42578125" style="27"/>
    <col min="6389" max="6389" width="10.7109375" style="27" bestFit="1" customWidth="1"/>
    <col min="6390" max="6392" width="11.42578125" style="27"/>
    <col min="6393" max="6393" width="25.85546875" style="27" bestFit="1" customWidth="1"/>
    <col min="6394" max="6394" width="13.7109375" style="27" bestFit="1" customWidth="1"/>
    <col min="6395" max="6395" width="11.42578125" style="27"/>
    <col min="6396" max="6396" width="11.7109375" style="27" bestFit="1" customWidth="1"/>
    <col min="6397" max="6644" width="11.42578125" style="27"/>
    <col min="6645" max="6645" width="10.7109375" style="27" bestFit="1" customWidth="1"/>
    <col min="6646" max="6648" width="11.42578125" style="27"/>
    <col min="6649" max="6649" width="25.85546875" style="27" bestFit="1" customWidth="1"/>
    <col min="6650" max="6650" width="13.7109375" style="27" bestFit="1" customWidth="1"/>
    <col min="6651" max="6651" width="11.42578125" style="27"/>
    <col min="6652" max="6652" width="11.7109375" style="27" bestFit="1" customWidth="1"/>
    <col min="6653" max="6900" width="11.42578125" style="27"/>
    <col min="6901" max="6901" width="10.7109375" style="27" bestFit="1" customWidth="1"/>
    <col min="6902" max="6904" width="11.42578125" style="27"/>
    <col min="6905" max="6905" width="25.85546875" style="27" bestFit="1" customWidth="1"/>
    <col min="6906" max="6906" width="13.7109375" style="27" bestFit="1" customWidth="1"/>
    <col min="6907" max="6907" width="11.42578125" style="27"/>
    <col min="6908" max="6908" width="11.7109375" style="27" bestFit="1" customWidth="1"/>
    <col min="6909" max="7156" width="11.42578125" style="27"/>
    <col min="7157" max="7157" width="10.7109375" style="27" bestFit="1" customWidth="1"/>
    <col min="7158" max="7160" width="11.42578125" style="27"/>
    <col min="7161" max="7161" width="25.85546875" style="27" bestFit="1" customWidth="1"/>
    <col min="7162" max="7162" width="13.7109375" style="27" bestFit="1" customWidth="1"/>
    <col min="7163" max="7163" width="11.42578125" style="27"/>
    <col min="7164" max="7164" width="11.7109375" style="27" bestFit="1" customWidth="1"/>
    <col min="7165" max="7412" width="11.42578125" style="27"/>
    <col min="7413" max="7413" width="10.7109375" style="27" bestFit="1" customWidth="1"/>
    <col min="7414" max="7416" width="11.42578125" style="27"/>
    <col min="7417" max="7417" width="25.85546875" style="27" bestFit="1" customWidth="1"/>
    <col min="7418" max="7418" width="13.7109375" style="27" bestFit="1" customWidth="1"/>
    <col min="7419" max="7419" width="11.42578125" style="27"/>
    <col min="7420" max="7420" width="11.7109375" style="27" bestFit="1" customWidth="1"/>
    <col min="7421" max="7668" width="11.42578125" style="27"/>
    <col min="7669" max="7669" width="10.7109375" style="27" bestFit="1" customWidth="1"/>
    <col min="7670" max="7672" width="11.42578125" style="27"/>
    <col min="7673" max="7673" width="25.85546875" style="27" bestFit="1" customWidth="1"/>
    <col min="7674" max="7674" width="13.7109375" style="27" bestFit="1" customWidth="1"/>
    <col min="7675" max="7675" width="11.42578125" style="27"/>
    <col min="7676" max="7676" width="11.7109375" style="27" bestFit="1" customWidth="1"/>
    <col min="7677" max="7924" width="11.42578125" style="27"/>
    <col min="7925" max="7925" width="10.7109375" style="27" bestFit="1" customWidth="1"/>
    <col min="7926" max="7928" width="11.42578125" style="27"/>
    <col min="7929" max="7929" width="25.85546875" style="27" bestFit="1" customWidth="1"/>
    <col min="7930" max="7930" width="13.7109375" style="27" bestFit="1" customWidth="1"/>
    <col min="7931" max="7931" width="11.42578125" style="27"/>
    <col min="7932" max="7932" width="11.7109375" style="27" bestFit="1" customWidth="1"/>
    <col min="7933" max="8180" width="11.42578125" style="27"/>
    <col min="8181" max="8181" width="10.7109375" style="27" bestFit="1" customWidth="1"/>
    <col min="8182" max="8184" width="11.42578125" style="27"/>
    <col min="8185" max="8185" width="25.85546875" style="27" bestFit="1" customWidth="1"/>
    <col min="8186" max="8186" width="13.7109375" style="27" bestFit="1" customWidth="1"/>
    <col min="8187" max="8187" width="11.42578125" style="27"/>
    <col min="8188" max="8188" width="11.7109375" style="27" bestFit="1" customWidth="1"/>
    <col min="8189" max="8436" width="11.42578125" style="27"/>
    <col min="8437" max="8437" width="10.7109375" style="27" bestFit="1" customWidth="1"/>
    <col min="8438" max="8440" width="11.42578125" style="27"/>
    <col min="8441" max="8441" width="25.85546875" style="27" bestFit="1" customWidth="1"/>
    <col min="8442" max="8442" width="13.7109375" style="27" bestFit="1" customWidth="1"/>
    <col min="8443" max="8443" width="11.42578125" style="27"/>
    <col min="8444" max="8444" width="11.7109375" style="27" bestFit="1" customWidth="1"/>
    <col min="8445" max="8692" width="11.42578125" style="27"/>
    <col min="8693" max="8693" width="10.7109375" style="27" bestFit="1" customWidth="1"/>
    <col min="8694" max="8696" width="11.42578125" style="27"/>
    <col min="8697" max="8697" width="25.85546875" style="27" bestFit="1" customWidth="1"/>
    <col min="8698" max="8698" width="13.7109375" style="27" bestFit="1" customWidth="1"/>
    <col min="8699" max="8699" width="11.42578125" style="27"/>
    <col min="8700" max="8700" width="11.7109375" style="27" bestFit="1" customWidth="1"/>
    <col min="8701" max="8948" width="11.42578125" style="27"/>
    <col min="8949" max="8949" width="10.7109375" style="27" bestFit="1" customWidth="1"/>
    <col min="8950" max="8952" width="11.42578125" style="27"/>
    <col min="8953" max="8953" width="25.85546875" style="27" bestFit="1" customWidth="1"/>
    <col min="8954" max="8954" width="13.7109375" style="27" bestFit="1" customWidth="1"/>
    <col min="8955" max="8955" width="11.42578125" style="27"/>
    <col min="8956" max="8956" width="11.7109375" style="27" bestFit="1" customWidth="1"/>
    <col min="8957" max="9204" width="11.42578125" style="27"/>
    <col min="9205" max="9205" width="10.7109375" style="27" bestFit="1" customWidth="1"/>
    <col min="9206" max="9208" width="11.42578125" style="27"/>
    <col min="9209" max="9209" width="25.85546875" style="27" bestFit="1" customWidth="1"/>
    <col min="9210" max="9210" width="13.7109375" style="27" bestFit="1" customWidth="1"/>
    <col min="9211" max="9211" width="11.42578125" style="27"/>
    <col min="9212" max="9212" width="11.7109375" style="27" bestFit="1" customWidth="1"/>
    <col min="9213" max="9460" width="11.42578125" style="27"/>
    <col min="9461" max="9461" width="10.7109375" style="27" bestFit="1" customWidth="1"/>
    <col min="9462" max="9464" width="11.42578125" style="27"/>
    <col min="9465" max="9465" width="25.85546875" style="27" bestFit="1" customWidth="1"/>
    <col min="9466" max="9466" width="13.7109375" style="27" bestFit="1" customWidth="1"/>
    <col min="9467" max="9467" width="11.42578125" style="27"/>
    <col min="9468" max="9468" width="11.7109375" style="27" bestFit="1" customWidth="1"/>
    <col min="9469" max="9716" width="11.42578125" style="27"/>
    <col min="9717" max="9717" width="10.7109375" style="27" bestFit="1" customWidth="1"/>
    <col min="9718" max="9720" width="11.42578125" style="27"/>
    <col min="9721" max="9721" width="25.85546875" style="27" bestFit="1" customWidth="1"/>
    <col min="9722" max="9722" width="13.7109375" style="27" bestFit="1" customWidth="1"/>
    <col min="9723" max="9723" width="11.42578125" style="27"/>
    <col min="9724" max="9724" width="11.7109375" style="27" bestFit="1" customWidth="1"/>
    <col min="9725" max="9972" width="11.42578125" style="27"/>
    <col min="9973" max="9973" width="10.7109375" style="27" bestFit="1" customWidth="1"/>
    <col min="9974" max="9976" width="11.42578125" style="27"/>
    <col min="9977" max="9977" width="25.85546875" style="27" bestFit="1" customWidth="1"/>
    <col min="9978" max="9978" width="13.7109375" style="27" bestFit="1" customWidth="1"/>
    <col min="9979" max="9979" width="11.42578125" style="27"/>
    <col min="9980" max="9980" width="11.7109375" style="27" bestFit="1" customWidth="1"/>
    <col min="9981" max="10228" width="11.42578125" style="27"/>
    <col min="10229" max="10229" width="10.7109375" style="27" bestFit="1" customWidth="1"/>
    <col min="10230" max="10232" width="11.42578125" style="27"/>
    <col min="10233" max="10233" width="25.85546875" style="27" bestFit="1" customWidth="1"/>
    <col min="10234" max="10234" width="13.7109375" style="27" bestFit="1" customWidth="1"/>
    <col min="10235" max="10235" width="11.42578125" style="27"/>
    <col min="10236" max="10236" width="11.7109375" style="27" bestFit="1" customWidth="1"/>
    <col min="10237" max="10484" width="11.42578125" style="27"/>
    <col min="10485" max="10485" width="10.7109375" style="27" bestFit="1" customWidth="1"/>
    <col min="10486" max="10488" width="11.42578125" style="27"/>
    <col min="10489" max="10489" width="25.85546875" style="27" bestFit="1" customWidth="1"/>
    <col min="10490" max="10490" width="13.7109375" style="27" bestFit="1" customWidth="1"/>
    <col min="10491" max="10491" width="11.42578125" style="27"/>
    <col min="10492" max="10492" width="11.7109375" style="27" bestFit="1" customWidth="1"/>
    <col min="10493" max="10740" width="11.42578125" style="27"/>
    <col min="10741" max="10741" width="10.7109375" style="27" bestFit="1" customWidth="1"/>
    <col min="10742" max="10744" width="11.42578125" style="27"/>
    <col min="10745" max="10745" width="25.85546875" style="27" bestFit="1" customWidth="1"/>
    <col min="10746" max="10746" width="13.7109375" style="27" bestFit="1" customWidth="1"/>
    <col min="10747" max="10747" width="11.42578125" style="27"/>
    <col min="10748" max="10748" width="11.7109375" style="27" bestFit="1" customWidth="1"/>
    <col min="10749" max="10996" width="11.42578125" style="27"/>
    <col min="10997" max="10997" width="10.7109375" style="27" bestFit="1" customWidth="1"/>
    <col min="10998" max="11000" width="11.42578125" style="27"/>
    <col min="11001" max="11001" width="25.85546875" style="27" bestFit="1" customWidth="1"/>
    <col min="11002" max="11002" width="13.7109375" style="27" bestFit="1" customWidth="1"/>
    <col min="11003" max="11003" width="11.42578125" style="27"/>
    <col min="11004" max="11004" width="11.7109375" style="27" bestFit="1" customWidth="1"/>
    <col min="11005" max="11252" width="11.42578125" style="27"/>
    <col min="11253" max="11253" width="10.7109375" style="27" bestFit="1" customWidth="1"/>
    <col min="11254" max="11256" width="11.42578125" style="27"/>
    <col min="11257" max="11257" width="25.85546875" style="27" bestFit="1" customWidth="1"/>
    <col min="11258" max="11258" width="13.7109375" style="27" bestFit="1" customWidth="1"/>
    <col min="11259" max="11259" width="11.42578125" style="27"/>
    <col min="11260" max="11260" width="11.7109375" style="27" bestFit="1" customWidth="1"/>
    <col min="11261" max="11508" width="11.42578125" style="27"/>
    <col min="11509" max="11509" width="10.7109375" style="27" bestFit="1" customWidth="1"/>
    <col min="11510" max="11512" width="11.42578125" style="27"/>
    <col min="11513" max="11513" width="25.85546875" style="27" bestFit="1" customWidth="1"/>
    <col min="11514" max="11514" width="13.7109375" style="27" bestFit="1" customWidth="1"/>
    <col min="11515" max="11515" width="11.42578125" style="27"/>
    <col min="11516" max="11516" width="11.7109375" style="27" bestFit="1" customWidth="1"/>
    <col min="11517" max="11764" width="11.42578125" style="27"/>
    <col min="11765" max="11765" width="10.7109375" style="27" bestFit="1" customWidth="1"/>
    <col min="11766" max="11768" width="11.42578125" style="27"/>
    <col min="11769" max="11769" width="25.85546875" style="27" bestFit="1" customWidth="1"/>
    <col min="11770" max="11770" width="13.7109375" style="27" bestFit="1" customWidth="1"/>
    <col min="11771" max="11771" width="11.42578125" style="27"/>
    <col min="11772" max="11772" width="11.7109375" style="27" bestFit="1" customWidth="1"/>
    <col min="11773" max="12020" width="11.42578125" style="27"/>
    <col min="12021" max="12021" width="10.7109375" style="27" bestFit="1" customWidth="1"/>
    <col min="12022" max="12024" width="11.42578125" style="27"/>
    <col min="12025" max="12025" width="25.85546875" style="27" bestFit="1" customWidth="1"/>
    <col min="12026" max="12026" width="13.7109375" style="27" bestFit="1" customWidth="1"/>
    <col min="12027" max="12027" width="11.42578125" style="27"/>
    <col min="12028" max="12028" width="11.7109375" style="27" bestFit="1" customWidth="1"/>
    <col min="12029" max="12276" width="11.42578125" style="27"/>
    <col min="12277" max="12277" width="10.7109375" style="27" bestFit="1" customWidth="1"/>
    <col min="12278" max="12280" width="11.42578125" style="27"/>
    <col min="12281" max="12281" width="25.85546875" style="27" bestFit="1" customWidth="1"/>
    <col min="12282" max="12282" width="13.7109375" style="27" bestFit="1" customWidth="1"/>
    <col min="12283" max="12283" width="11.42578125" style="27"/>
    <col min="12284" max="12284" width="11.7109375" style="27" bestFit="1" customWidth="1"/>
    <col min="12285" max="12532" width="11.42578125" style="27"/>
    <col min="12533" max="12533" width="10.7109375" style="27" bestFit="1" customWidth="1"/>
    <col min="12534" max="12536" width="11.42578125" style="27"/>
    <col min="12537" max="12537" width="25.85546875" style="27" bestFit="1" customWidth="1"/>
    <col min="12538" max="12538" width="13.7109375" style="27" bestFit="1" customWidth="1"/>
    <col min="12539" max="12539" width="11.42578125" style="27"/>
    <col min="12540" max="12540" width="11.7109375" style="27" bestFit="1" customWidth="1"/>
    <col min="12541" max="12788" width="11.42578125" style="27"/>
    <col min="12789" max="12789" width="10.7109375" style="27" bestFit="1" customWidth="1"/>
    <col min="12790" max="12792" width="11.42578125" style="27"/>
    <col min="12793" max="12793" width="25.85546875" style="27" bestFit="1" customWidth="1"/>
    <col min="12794" max="12794" width="13.7109375" style="27" bestFit="1" customWidth="1"/>
    <col min="12795" max="12795" width="11.42578125" style="27"/>
    <col min="12796" max="12796" width="11.7109375" style="27" bestFit="1" customWidth="1"/>
    <col min="12797" max="13044" width="11.42578125" style="27"/>
    <col min="13045" max="13045" width="10.7109375" style="27" bestFit="1" customWidth="1"/>
    <col min="13046" max="13048" width="11.42578125" style="27"/>
    <col min="13049" max="13049" width="25.85546875" style="27" bestFit="1" customWidth="1"/>
    <col min="13050" max="13050" width="13.7109375" style="27" bestFit="1" customWidth="1"/>
    <col min="13051" max="13051" width="11.42578125" style="27"/>
    <col min="13052" max="13052" width="11.7109375" style="27" bestFit="1" customWidth="1"/>
    <col min="13053" max="13300" width="11.42578125" style="27"/>
    <col min="13301" max="13301" width="10.7109375" style="27" bestFit="1" customWidth="1"/>
    <col min="13302" max="13304" width="11.42578125" style="27"/>
    <col min="13305" max="13305" width="25.85546875" style="27" bestFit="1" customWidth="1"/>
    <col min="13306" max="13306" width="13.7109375" style="27" bestFit="1" customWidth="1"/>
    <col min="13307" max="13307" width="11.42578125" style="27"/>
    <col min="13308" max="13308" width="11.7109375" style="27" bestFit="1" customWidth="1"/>
    <col min="13309" max="13556" width="11.42578125" style="27"/>
    <col min="13557" max="13557" width="10.7109375" style="27" bestFit="1" customWidth="1"/>
    <col min="13558" max="13560" width="11.42578125" style="27"/>
    <col min="13561" max="13561" width="25.85546875" style="27" bestFit="1" customWidth="1"/>
    <col min="13562" max="13562" width="13.7109375" style="27" bestFit="1" customWidth="1"/>
    <col min="13563" max="13563" width="11.42578125" style="27"/>
    <col min="13564" max="13564" width="11.7109375" style="27" bestFit="1" customWidth="1"/>
    <col min="13565" max="13812" width="11.42578125" style="27"/>
    <col min="13813" max="13813" width="10.7109375" style="27" bestFit="1" customWidth="1"/>
    <col min="13814" max="13816" width="11.42578125" style="27"/>
    <col min="13817" max="13817" width="25.85546875" style="27" bestFit="1" customWidth="1"/>
    <col min="13818" max="13818" width="13.7109375" style="27" bestFit="1" customWidth="1"/>
    <col min="13819" max="13819" width="11.42578125" style="27"/>
    <col min="13820" max="13820" width="11.7109375" style="27" bestFit="1" customWidth="1"/>
    <col min="13821" max="14068" width="11.42578125" style="27"/>
    <col min="14069" max="14069" width="10.7109375" style="27" bestFit="1" customWidth="1"/>
    <col min="14070" max="14072" width="11.42578125" style="27"/>
    <col min="14073" max="14073" width="25.85546875" style="27" bestFit="1" customWidth="1"/>
    <col min="14074" max="14074" width="13.7109375" style="27" bestFit="1" customWidth="1"/>
    <col min="14075" max="14075" width="11.42578125" style="27"/>
    <col min="14076" max="14076" width="11.7109375" style="27" bestFit="1" customWidth="1"/>
    <col min="14077" max="14324" width="11.42578125" style="27"/>
    <col min="14325" max="14325" width="10.7109375" style="27" bestFit="1" customWidth="1"/>
    <col min="14326" max="14328" width="11.42578125" style="27"/>
    <col min="14329" max="14329" width="25.85546875" style="27" bestFit="1" customWidth="1"/>
    <col min="14330" max="14330" width="13.7109375" style="27" bestFit="1" customWidth="1"/>
    <col min="14331" max="14331" width="11.42578125" style="27"/>
    <col min="14332" max="14332" width="11.7109375" style="27" bestFit="1" customWidth="1"/>
    <col min="14333" max="14580" width="11.42578125" style="27"/>
    <col min="14581" max="14581" width="10.7109375" style="27" bestFit="1" customWidth="1"/>
    <col min="14582" max="14584" width="11.42578125" style="27"/>
    <col min="14585" max="14585" width="25.85546875" style="27" bestFit="1" customWidth="1"/>
    <col min="14586" max="14586" width="13.7109375" style="27" bestFit="1" customWidth="1"/>
    <col min="14587" max="14587" width="11.42578125" style="27"/>
    <col min="14588" max="14588" width="11.7109375" style="27" bestFit="1" customWidth="1"/>
    <col min="14589" max="14836" width="11.42578125" style="27"/>
    <col min="14837" max="14837" width="10.7109375" style="27" bestFit="1" customWidth="1"/>
    <col min="14838" max="14840" width="11.42578125" style="27"/>
    <col min="14841" max="14841" width="25.85546875" style="27" bestFit="1" customWidth="1"/>
    <col min="14842" max="14842" width="13.7109375" style="27" bestFit="1" customWidth="1"/>
    <col min="14843" max="14843" width="11.42578125" style="27"/>
    <col min="14844" max="14844" width="11.7109375" style="27" bestFit="1" customWidth="1"/>
    <col min="14845" max="15092" width="11.42578125" style="27"/>
    <col min="15093" max="15093" width="10.7109375" style="27" bestFit="1" customWidth="1"/>
    <col min="15094" max="15096" width="11.42578125" style="27"/>
    <col min="15097" max="15097" width="25.85546875" style="27" bestFit="1" customWidth="1"/>
    <col min="15098" max="15098" width="13.7109375" style="27" bestFit="1" customWidth="1"/>
    <col min="15099" max="15099" width="11.42578125" style="27"/>
    <col min="15100" max="15100" width="11.7109375" style="27" bestFit="1" customWidth="1"/>
    <col min="15101" max="15348" width="11.42578125" style="27"/>
    <col min="15349" max="15349" width="10.7109375" style="27" bestFit="1" customWidth="1"/>
    <col min="15350" max="15352" width="11.42578125" style="27"/>
    <col min="15353" max="15353" width="25.85546875" style="27" bestFit="1" customWidth="1"/>
    <col min="15354" max="15354" width="13.7109375" style="27" bestFit="1" customWidth="1"/>
    <col min="15355" max="15355" width="11.42578125" style="27"/>
    <col min="15356" max="15356" width="11.7109375" style="27" bestFit="1" customWidth="1"/>
    <col min="15357" max="15604" width="11.42578125" style="27"/>
    <col min="15605" max="15605" width="10.7109375" style="27" bestFit="1" customWidth="1"/>
    <col min="15606" max="15608" width="11.42578125" style="27"/>
    <col min="15609" max="15609" width="25.85546875" style="27" bestFit="1" customWidth="1"/>
    <col min="15610" max="15610" width="13.7109375" style="27" bestFit="1" customWidth="1"/>
    <col min="15611" max="15611" width="11.42578125" style="27"/>
    <col min="15612" max="15612" width="11.7109375" style="27" bestFit="1" customWidth="1"/>
    <col min="15613" max="15860" width="11.42578125" style="27"/>
    <col min="15861" max="15861" width="10.7109375" style="27" bestFit="1" customWidth="1"/>
    <col min="15862" max="15864" width="11.42578125" style="27"/>
    <col min="15865" max="15865" width="25.85546875" style="27" bestFit="1" customWidth="1"/>
    <col min="15866" max="15866" width="13.7109375" style="27" bestFit="1" customWidth="1"/>
    <col min="15867" max="15867" width="11.42578125" style="27"/>
    <col min="15868" max="15868" width="11.7109375" style="27" bestFit="1" customWidth="1"/>
    <col min="15869" max="16116" width="11.42578125" style="27"/>
    <col min="16117" max="16117" width="10.7109375" style="27" bestFit="1" customWidth="1"/>
    <col min="16118" max="16120" width="11.42578125" style="27"/>
    <col min="16121" max="16121" width="25.85546875" style="27" bestFit="1" customWidth="1"/>
    <col min="16122" max="16122" width="13.7109375" style="27" bestFit="1" customWidth="1"/>
    <col min="16123" max="16123" width="11.42578125" style="27"/>
    <col min="16124" max="16124" width="11.7109375" style="27" bestFit="1" customWidth="1"/>
    <col min="16125" max="16384" width="11.42578125" style="27"/>
  </cols>
  <sheetData>
    <row r="2" spans="2:2" x14ac:dyDescent="0.2">
      <c r="B2" s="27" t="s">
        <v>109</v>
      </c>
    </row>
    <row r="21" spans="1:10" x14ac:dyDescent="0.2">
      <c r="B21" s="30" t="s">
        <v>121</v>
      </c>
    </row>
    <row r="22" spans="1:10" x14ac:dyDescent="0.2">
      <c r="B22" s="30" t="s">
        <v>122</v>
      </c>
    </row>
    <row r="25" spans="1:10" ht="15" x14ac:dyDescent="0.25">
      <c r="A25"/>
      <c r="B25" s="32" t="s">
        <v>26</v>
      </c>
      <c r="C25" s="33">
        <v>1999</v>
      </c>
      <c r="D25" s="33">
        <v>2000</v>
      </c>
      <c r="E25" s="33">
        <v>2001</v>
      </c>
      <c r="F25" s="33"/>
      <c r="G25" s="33"/>
      <c r="H25" s="34">
        <v>2009</v>
      </c>
      <c r="I25" s="34">
        <v>2010</v>
      </c>
      <c r="J25" s="34">
        <v>2011</v>
      </c>
    </row>
    <row r="26" spans="1:10" ht="24.75" x14ac:dyDescent="0.25">
      <c r="A26"/>
      <c r="B26" s="36" t="s">
        <v>27</v>
      </c>
      <c r="C26" s="110">
        <v>167295</v>
      </c>
      <c r="D26" s="110">
        <v>174175</v>
      </c>
      <c r="E26" s="110">
        <v>172996</v>
      </c>
      <c r="F26" s="110"/>
      <c r="G26" s="110"/>
      <c r="H26" s="111">
        <v>181557</v>
      </c>
      <c r="I26" s="111">
        <v>184584</v>
      </c>
      <c r="J26" s="111">
        <v>182285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showGridLines="0" workbookViewId="0">
      <selection activeCell="B13" sqref="B13"/>
    </sheetView>
  </sheetViews>
  <sheetFormatPr baseColWidth="10" defaultRowHeight="15" x14ac:dyDescent="0.25"/>
  <cols>
    <col min="2" max="2" width="55.140625" customWidth="1"/>
    <col min="4" max="4" width="12.42578125" customWidth="1"/>
  </cols>
  <sheetData>
    <row r="2" spans="2:10" x14ac:dyDescent="0.25">
      <c r="B2" s="30" t="s">
        <v>110</v>
      </c>
    </row>
    <row r="4" spans="2:10" ht="36" x14ac:dyDescent="0.25">
      <c r="B4" s="99"/>
      <c r="C4" s="100" t="s">
        <v>1</v>
      </c>
      <c r="D4" s="120" t="s">
        <v>96</v>
      </c>
    </row>
    <row r="5" spans="2:10" x14ac:dyDescent="0.25">
      <c r="B5" s="18" t="s">
        <v>28</v>
      </c>
      <c r="C5" s="103">
        <v>11786234</v>
      </c>
      <c r="D5" s="74" t="s">
        <v>29</v>
      </c>
    </row>
    <row r="6" spans="2:10" x14ac:dyDescent="0.25">
      <c r="B6" s="162" t="s">
        <v>30</v>
      </c>
      <c r="C6" s="104">
        <v>10951136</v>
      </c>
      <c r="D6" s="73" t="s">
        <v>31</v>
      </c>
    </row>
    <row r="7" spans="2:10" x14ac:dyDescent="0.25">
      <c r="B7" s="19" t="s">
        <v>32</v>
      </c>
      <c r="C7" s="105">
        <v>1146431</v>
      </c>
      <c r="D7" s="72" t="s">
        <v>33</v>
      </c>
    </row>
    <row r="8" spans="2:10" x14ac:dyDescent="0.25">
      <c r="B8" s="19" t="s">
        <v>34</v>
      </c>
      <c r="C8" s="105">
        <v>-311333</v>
      </c>
      <c r="D8" s="72" t="s">
        <v>35</v>
      </c>
    </row>
    <row r="9" spans="2:10" x14ac:dyDescent="0.25">
      <c r="B9" s="18" t="s">
        <v>87</v>
      </c>
      <c r="C9" s="107">
        <v>0.70000000000000007</v>
      </c>
      <c r="D9" s="66">
        <v>0.70000000000000007</v>
      </c>
    </row>
    <row r="10" spans="2:10" x14ac:dyDescent="0.25">
      <c r="B10" s="19" t="s">
        <v>88</v>
      </c>
      <c r="C10" s="108">
        <v>1</v>
      </c>
      <c r="D10" s="61">
        <v>0.4</v>
      </c>
    </row>
    <row r="11" spans="2:10" x14ac:dyDescent="0.25">
      <c r="B11" s="162" t="s">
        <v>89</v>
      </c>
      <c r="C11" s="109">
        <v>-0.3</v>
      </c>
      <c r="D11" s="63">
        <v>0.2</v>
      </c>
    </row>
    <row r="12" spans="2:10" x14ac:dyDescent="0.25">
      <c r="B12" s="30" t="s">
        <v>211</v>
      </c>
      <c r="C12" s="27"/>
      <c r="D12" s="27"/>
      <c r="E12" s="27"/>
      <c r="F12" s="27"/>
      <c r="G12" s="27"/>
      <c r="H12" s="27"/>
      <c r="I12" s="27"/>
      <c r="J12" s="27"/>
    </row>
    <row r="13" spans="2:10" x14ac:dyDescent="0.25">
      <c r="B13" s="30" t="s">
        <v>212</v>
      </c>
      <c r="C13" s="27"/>
      <c r="D13" s="27"/>
      <c r="E13" s="27"/>
      <c r="F13" s="27"/>
      <c r="G13" s="27"/>
      <c r="H13" s="27"/>
      <c r="I13" s="27"/>
      <c r="J13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4"/>
  <sheetViews>
    <sheetView showGridLines="0" workbookViewId="0">
      <selection activeCell="D8" sqref="D8"/>
    </sheetView>
  </sheetViews>
  <sheetFormatPr baseColWidth="10" defaultRowHeight="15" x14ac:dyDescent="0.25"/>
  <cols>
    <col min="2" max="2" width="30" customWidth="1"/>
  </cols>
  <sheetData>
    <row r="2" spans="2:10" x14ac:dyDescent="0.25">
      <c r="B2" s="30" t="s">
        <v>111</v>
      </c>
    </row>
    <row r="4" spans="2:10" ht="24" x14ac:dyDescent="0.25">
      <c r="B4" s="112"/>
      <c r="C4" s="67" t="s">
        <v>25</v>
      </c>
      <c r="D4" s="67" t="s">
        <v>36</v>
      </c>
      <c r="E4" s="67" t="s">
        <v>37</v>
      </c>
      <c r="F4" s="67" t="s">
        <v>38</v>
      </c>
      <c r="G4" s="67" t="s">
        <v>39</v>
      </c>
      <c r="H4" s="67" t="s">
        <v>40</v>
      </c>
      <c r="I4" s="67" t="s">
        <v>41</v>
      </c>
      <c r="J4" s="67" t="s">
        <v>42</v>
      </c>
    </row>
    <row r="5" spans="2:10" x14ac:dyDescent="0.25">
      <c r="B5" s="163" t="s">
        <v>28</v>
      </c>
      <c r="C5" s="74">
        <v>2243833</v>
      </c>
      <c r="D5" s="74">
        <v>1324865</v>
      </c>
      <c r="E5" s="74">
        <v>1408765</v>
      </c>
      <c r="F5" s="74">
        <v>1215340</v>
      </c>
      <c r="G5" s="74">
        <v>1572490</v>
      </c>
      <c r="H5" s="74">
        <v>1522048</v>
      </c>
      <c r="I5" s="74">
        <v>1327732</v>
      </c>
      <c r="J5" s="74">
        <v>1171161</v>
      </c>
    </row>
    <row r="6" spans="2:10" x14ac:dyDescent="0.25">
      <c r="B6" s="164" t="s">
        <v>30</v>
      </c>
      <c r="C6" s="73">
        <v>2125851</v>
      </c>
      <c r="D6" s="73">
        <v>1193511</v>
      </c>
      <c r="E6" s="73">
        <v>1353957</v>
      </c>
      <c r="F6" s="73">
        <v>1134026</v>
      </c>
      <c r="G6" s="73">
        <v>1428678</v>
      </c>
      <c r="H6" s="73">
        <v>1382928</v>
      </c>
      <c r="I6" s="73">
        <v>1226961</v>
      </c>
      <c r="J6" s="73">
        <v>1105224</v>
      </c>
    </row>
    <row r="7" spans="2:10" x14ac:dyDescent="0.25">
      <c r="B7" s="163" t="s">
        <v>43</v>
      </c>
      <c r="C7" s="74">
        <v>180052</v>
      </c>
      <c r="D7" s="74">
        <v>110368</v>
      </c>
      <c r="E7" s="74">
        <v>127208</v>
      </c>
      <c r="F7" s="74">
        <v>115427</v>
      </c>
      <c r="G7" s="74">
        <v>164085</v>
      </c>
      <c r="H7" s="74">
        <v>197419</v>
      </c>
      <c r="I7" s="74">
        <v>128426</v>
      </c>
      <c r="J7" s="74">
        <v>123446</v>
      </c>
    </row>
    <row r="8" spans="2:10" ht="14.25" customHeight="1" x14ac:dyDescent="0.25">
      <c r="B8" s="164" t="s">
        <v>44</v>
      </c>
      <c r="C8" s="73">
        <v>-62070</v>
      </c>
      <c r="D8" s="73">
        <v>20986</v>
      </c>
      <c r="E8" s="73">
        <v>-72400</v>
      </c>
      <c r="F8" s="73">
        <v>-34113</v>
      </c>
      <c r="G8" s="73">
        <v>-20273</v>
      </c>
      <c r="H8" s="73">
        <v>-58299</v>
      </c>
      <c r="I8" s="73">
        <v>-27655</v>
      </c>
      <c r="J8" s="73">
        <v>-57509</v>
      </c>
    </row>
    <row r="9" spans="2:10" ht="24.75" x14ac:dyDescent="0.25">
      <c r="B9" s="165" t="s">
        <v>87</v>
      </c>
      <c r="C9" s="61">
        <v>0.5</v>
      </c>
      <c r="D9" s="61">
        <v>1</v>
      </c>
      <c r="E9" s="61">
        <v>0.4</v>
      </c>
      <c r="F9" s="61">
        <v>0.70000000000000007</v>
      </c>
      <c r="G9" s="61">
        <v>0.89999999999999991</v>
      </c>
      <c r="H9" s="61">
        <v>0.89999999999999991</v>
      </c>
      <c r="I9" s="61">
        <v>0.70000000000000007</v>
      </c>
      <c r="J9" s="61">
        <v>0.5</v>
      </c>
    </row>
    <row r="10" spans="2:10" ht="24.75" x14ac:dyDescent="0.25">
      <c r="B10" s="165" t="s">
        <v>88</v>
      </c>
      <c r="C10" s="61">
        <v>0.8</v>
      </c>
      <c r="D10" s="61">
        <v>0.8</v>
      </c>
      <c r="E10" s="61">
        <v>0.89999999999999991</v>
      </c>
      <c r="F10" s="61">
        <v>0.89999999999999991</v>
      </c>
      <c r="G10" s="61">
        <v>1</v>
      </c>
      <c r="H10" s="61">
        <v>1.3</v>
      </c>
      <c r="I10" s="61">
        <v>1</v>
      </c>
      <c r="J10" s="61">
        <v>1</v>
      </c>
    </row>
    <row r="11" spans="2:10" ht="24.75" x14ac:dyDescent="0.25">
      <c r="B11" s="164" t="s">
        <v>89</v>
      </c>
      <c r="C11" s="63">
        <v>-0.3</v>
      </c>
      <c r="D11" s="63">
        <v>0.2</v>
      </c>
      <c r="E11" s="63">
        <v>-0.5</v>
      </c>
      <c r="F11" s="63">
        <v>-0.3</v>
      </c>
      <c r="G11" s="63">
        <v>-0.1</v>
      </c>
      <c r="H11" s="63">
        <v>-0.4</v>
      </c>
      <c r="I11" s="63">
        <v>-0.2</v>
      </c>
      <c r="J11" s="63">
        <v>-0.5</v>
      </c>
    </row>
    <row r="12" spans="2:10" x14ac:dyDescent="0.25">
      <c r="B12" s="30" t="s">
        <v>209</v>
      </c>
      <c r="C12" s="106"/>
      <c r="D12" s="106"/>
      <c r="E12" s="106"/>
      <c r="F12" s="106"/>
      <c r="G12" s="106"/>
      <c r="H12" s="106"/>
      <c r="I12" s="106"/>
      <c r="J12" s="106"/>
    </row>
    <row r="13" spans="2:10" x14ac:dyDescent="0.25">
      <c r="B13" s="30" t="s">
        <v>210</v>
      </c>
      <c r="C13" s="106"/>
      <c r="D13" s="106"/>
      <c r="E13" s="106"/>
      <c r="F13" s="106"/>
      <c r="G13" s="106"/>
      <c r="H13" s="106"/>
      <c r="I13" s="106"/>
      <c r="J13" s="106"/>
    </row>
    <row r="14" spans="2:10" x14ac:dyDescent="0.25">
      <c r="C14" s="106"/>
      <c r="D14" s="106"/>
      <c r="E14" s="106"/>
      <c r="F14" s="106"/>
      <c r="G14" s="106"/>
      <c r="H14" s="106"/>
      <c r="I14" s="106"/>
      <c r="J14" s="10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showGridLines="0" workbookViewId="0">
      <selection activeCell="B29" sqref="B29"/>
    </sheetView>
  </sheetViews>
  <sheetFormatPr baseColWidth="10" defaultRowHeight="15" x14ac:dyDescent="0.25"/>
  <cols>
    <col min="1" max="1" width="20.28515625" style="29" bestFit="1" customWidth="1"/>
    <col min="2" max="2" width="20.28515625" style="29" customWidth="1"/>
    <col min="3" max="3" width="13.140625" style="29" bestFit="1" customWidth="1"/>
    <col min="4" max="6" width="13.140625" style="29" customWidth="1"/>
    <col min="7" max="7" width="14.7109375" style="29" customWidth="1"/>
    <col min="8" max="8" width="15.28515625" style="29" bestFit="1" customWidth="1"/>
    <col min="9" max="9" width="16.85546875" style="29" customWidth="1"/>
    <col min="10" max="256" width="11.42578125" style="29"/>
    <col min="257" max="257" width="20.28515625" style="29" bestFit="1" customWidth="1"/>
    <col min="258" max="258" width="20.28515625" style="29" customWidth="1"/>
    <col min="259" max="259" width="13.140625" style="29" bestFit="1" customWidth="1"/>
    <col min="260" max="262" width="13.140625" style="29" customWidth="1"/>
    <col min="263" max="263" width="14.7109375" style="29" customWidth="1"/>
    <col min="264" max="264" width="15.28515625" style="29" bestFit="1" customWidth="1"/>
    <col min="265" max="265" width="16.85546875" style="29" customWidth="1"/>
    <col min="266" max="512" width="11.42578125" style="29"/>
    <col min="513" max="513" width="20.28515625" style="29" bestFit="1" customWidth="1"/>
    <col min="514" max="514" width="20.28515625" style="29" customWidth="1"/>
    <col min="515" max="515" width="13.140625" style="29" bestFit="1" customWidth="1"/>
    <col min="516" max="518" width="13.140625" style="29" customWidth="1"/>
    <col min="519" max="519" width="14.7109375" style="29" customWidth="1"/>
    <col min="520" max="520" width="15.28515625" style="29" bestFit="1" customWidth="1"/>
    <col min="521" max="521" width="16.85546875" style="29" customWidth="1"/>
    <col min="522" max="768" width="11.42578125" style="29"/>
    <col min="769" max="769" width="20.28515625" style="29" bestFit="1" customWidth="1"/>
    <col min="770" max="770" width="20.28515625" style="29" customWidth="1"/>
    <col min="771" max="771" width="13.140625" style="29" bestFit="1" customWidth="1"/>
    <col min="772" max="774" width="13.140625" style="29" customWidth="1"/>
    <col min="775" max="775" width="14.7109375" style="29" customWidth="1"/>
    <col min="776" max="776" width="15.28515625" style="29" bestFit="1" customWidth="1"/>
    <col min="777" max="777" width="16.85546875" style="29" customWidth="1"/>
    <col min="778" max="1024" width="11.42578125" style="29"/>
    <col min="1025" max="1025" width="20.28515625" style="29" bestFit="1" customWidth="1"/>
    <col min="1026" max="1026" width="20.28515625" style="29" customWidth="1"/>
    <col min="1027" max="1027" width="13.140625" style="29" bestFit="1" customWidth="1"/>
    <col min="1028" max="1030" width="13.140625" style="29" customWidth="1"/>
    <col min="1031" max="1031" width="14.7109375" style="29" customWidth="1"/>
    <col min="1032" max="1032" width="15.28515625" style="29" bestFit="1" customWidth="1"/>
    <col min="1033" max="1033" width="16.85546875" style="29" customWidth="1"/>
    <col min="1034" max="1280" width="11.42578125" style="29"/>
    <col min="1281" max="1281" width="20.28515625" style="29" bestFit="1" customWidth="1"/>
    <col min="1282" max="1282" width="20.28515625" style="29" customWidth="1"/>
    <col min="1283" max="1283" width="13.140625" style="29" bestFit="1" customWidth="1"/>
    <col min="1284" max="1286" width="13.140625" style="29" customWidth="1"/>
    <col min="1287" max="1287" width="14.7109375" style="29" customWidth="1"/>
    <col min="1288" max="1288" width="15.28515625" style="29" bestFit="1" customWidth="1"/>
    <col min="1289" max="1289" width="16.85546875" style="29" customWidth="1"/>
    <col min="1290" max="1536" width="11.42578125" style="29"/>
    <col min="1537" max="1537" width="20.28515625" style="29" bestFit="1" customWidth="1"/>
    <col min="1538" max="1538" width="20.28515625" style="29" customWidth="1"/>
    <col min="1539" max="1539" width="13.140625" style="29" bestFit="1" customWidth="1"/>
    <col min="1540" max="1542" width="13.140625" style="29" customWidth="1"/>
    <col min="1543" max="1543" width="14.7109375" style="29" customWidth="1"/>
    <col min="1544" max="1544" width="15.28515625" style="29" bestFit="1" customWidth="1"/>
    <col min="1545" max="1545" width="16.85546875" style="29" customWidth="1"/>
    <col min="1546" max="1792" width="11.42578125" style="29"/>
    <col min="1793" max="1793" width="20.28515625" style="29" bestFit="1" customWidth="1"/>
    <col min="1794" max="1794" width="20.28515625" style="29" customWidth="1"/>
    <col min="1795" max="1795" width="13.140625" style="29" bestFit="1" customWidth="1"/>
    <col min="1796" max="1798" width="13.140625" style="29" customWidth="1"/>
    <col min="1799" max="1799" width="14.7109375" style="29" customWidth="1"/>
    <col min="1800" max="1800" width="15.28515625" style="29" bestFit="1" customWidth="1"/>
    <col min="1801" max="1801" width="16.85546875" style="29" customWidth="1"/>
    <col min="1802" max="2048" width="11.42578125" style="29"/>
    <col min="2049" max="2049" width="20.28515625" style="29" bestFit="1" customWidth="1"/>
    <col min="2050" max="2050" width="20.28515625" style="29" customWidth="1"/>
    <col min="2051" max="2051" width="13.140625" style="29" bestFit="1" customWidth="1"/>
    <col min="2052" max="2054" width="13.140625" style="29" customWidth="1"/>
    <col min="2055" max="2055" width="14.7109375" style="29" customWidth="1"/>
    <col min="2056" max="2056" width="15.28515625" style="29" bestFit="1" customWidth="1"/>
    <col min="2057" max="2057" width="16.85546875" style="29" customWidth="1"/>
    <col min="2058" max="2304" width="11.42578125" style="29"/>
    <col min="2305" max="2305" width="20.28515625" style="29" bestFit="1" customWidth="1"/>
    <col min="2306" max="2306" width="20.28515625" style="29" customWidth="1"/>
    <col min="2307" max="2307" width="13.140625" style="29" bestFit="1" customWidth="1"/>
    <col min="2308" max="2310" width="13.140625" style="29" customWidth="1"/>
    <col min="2311" max="2311" width="14.7109375" style="29" customWidth="1"/>
    <col min="2312" max="2312" width="15.28515625" style="29" bestFit="1" customWidth="1"/>
    <col min="2313" max="2313" width="16.85546875" style="29" customWidth="1"/>
    <col min="2314" max="2560" width="11.42578125" style="29"/>
    <col min="2561" max="2561" width="20.28515625" style="29" bestFit="1" customWidth="1"/>
    <col min="2562" max="2562" width="20.28515625" style="29" customWidth="1"/>
    <col min="2563" max="2563" width="13.140625" style="29" bestFit="1" customWidth="1"/>
    <col min="2564" max="2566" width="13.140625" style="29" customWidth="1"/>
    <col min="2567" max="2567" width="14.7109375" style="29" customWidth="1"/>
    <col min="2568" max="2568" width="15.28515625" style="29" bestFit="1" customWidth="1"/>
    <col min="2569" max="2569" width="16.85546875" style="29" customWidth="1"/>
    <col min="2570" max="2816" width="11.42578125" style="29"/>
    <col min="2817" max="2817" width="20.28515625" style="29" bestFit="1" customWidth="1"/>
    <col min="2818" max="2818" width="20.28515625" style="29" customWidth="1"/>
    <col min="2819" max="2819" width="13.140625" style="29" bestFit="1" customWidth="1"/>
    <col min="2820" max="2822" width="13.140625" style="29" customWidth="1"/>
    <col min="2823" max="2823" width="14.7109375" style="29" customWidth="1"/>
    <col min="2824" max="2824" width="15.28515625" style="29" bestFit="1" customWidth="1"/>
    <col min="2825" max="2825" width="16.85546875" style="29" customWidth="1"/>
    <col min="2826" max="3072" width="11.42578125" style="29"/>
    <col min="3073" max="3073" width="20.28515625" style="29" bestFit="1" customWidth="1"/>
    <col min="3074" max="3074" width="20.28515625" style="29" customWidth="1"/>
    <col min="3075" max="3075" width="13.140625" style="29" bestFit="1" customWidth="1"/>
    <col min="3076" max="3078" width="13.140625" style="29" customWidth="1"/>
    <col min="3079" max="3079" width="14.7109375" style="29" customWidth="1"/>
    <col min="3080" max="3080" width="15.28515625" style="29" bestFit="1" customWidth="1"/>
    <col min="3081" max="3081" width="16.85546875" style="29" customWidth="1"/>
    <col min="3082" max="3328" width="11.42578125" style="29"/>
    <col min="3329" max="3329" width="20.28515625" style="29" bestFit="1" customWidth="1"/>
    <col min="3330" max="3330" width="20.28515625" style="29" customWidth="1"/>
    <col min="3331" max="3331" width="13.140625" style="29" bestFit="1" customWidth="1"/>
    <col min="3332" max="3334" width="13.140625" style="29" customWidth="1"/>
    <col min="3335" max="3335" width="14.7109375" style="29" customWidth="1"/>
    <col min="3336" max="3336" width="15.28515625" style="29" bestFit="1" customWidth="1"/>
    <col min="3337" max="3337" width="16.85546875" style="29" customWidth="1"/>
    <col min="3338" max="3584" width="11.42578125" style="29"/>
    <col min="3585" max="3585" width="20.28515625" style="29" bestFit="1" customWidth="1"/>
    <col min="3586" max="3586" width="20.28515625" style="29" customWidth="1"/>
    <col min="3587" max="3587" width="13.140625" style="29" bestFit="1" customWidth="1"/>
    <col min="3588" max="3590" width="13.140625" style="29" customWidth="1"/>
    <col min="3591" max="3591" width="14.7109375" style="29" customWidth="1"/>
    <col min="3592" max="3592" width="15.28515625" style="29" bestFit="1" customWidth="1"/>
    <col min="3593" max="3593" width="16.85546875" style="29" customWidth="1"/>
    <col min="3594" max="3840" width="11.42578125" style="29"/>
    <col min="3841" max="3841" width="20.28515625" style="29" bestFit="1" customWidth="1"/>
    <col min="3842" max="3842" width="20.28515625" style="29" customWidth="1"/>
    <col min="3843" max="3843" width="13.140625" style="29" bestFit="1" customWidth="1"/>
    <col min="3844" max="3846" width="13.140625" style="29" customWidth="1"/>
    <col min="3847" max="3847" width="14.7109375" style="29" customWidth="1"/>
    <col min="3848" max="3848" width="15.28515625" style="29" bestFit="1" customWidth="1"/>
    <col min="3849" max="3849" width="16.85546875" style="29" customWidth="1"/>
    <col min="3850" max="4096" width="11.42578125" style="29"/>
    <col min="4097" max="4097" width="20.28515625" style="29" bestFit="1" customWidth="1"/>
    <col min="4098" max="4098" width="20.28515625" style="29" customWidth="1"/>
    <col min="4099" max="4099" width="13.140625" style="29" bestFit="1" customWidth="1"/>
    <col min="4100" max="4102" width="13.140625" style="29" customWidth="1"/>
    <col min="4103" max="4103" width="14.7109375" style="29" customWidth="1"/>
    <col min="4104" max="4104" width="15.28515625" style="29" bestFit="1" customWidth="1"/>
    <col min="4105" max="4105" width="16.85546875" style="29" customWidth="1"/>
    <col min="4106" max="4352" width="11.42578125" style="29"/>
    <col min="4353" max="4353" width="20.28515625" style="29" bestFit="1" customWidth="1"/>
    <col min="4354" max="4354" width="20.28515625" style="29" customWidth="1"/>
    <col min="4355" max="4355" width="13.140625" style="29" bestFit="1" customWidth="1"/>
    <col min="4356" max="4358" width="13.140625" style="29" customWidth="1"/>
    <col min="4359" max="4359" width="14.7109375" style="29" customWidth="1"/>
    <col min="4360" max="4360" width="15.28515625" style="29" bestFit="1" customWidth="1"/>
    <col min="4361" max="4361" width="16.85546875" style="29" customWidth="1"/>
    <col min="4362" max="4608" width="11.42578125" style="29"/>
    <col min="4609" max="4609" width="20.28515625" style="29" bestFit="1" customWidth="1"/>
    <col min="4610" max="4610" width="20.28515625" style="29" customWidth="1"/>
    <col min="4611" max="4611" width="13.140625" style="29" bestFit="1" customWidth="1"/>
    <col min="4612" max="4614" width="13.140625" style="29" customWidth="1"/>
    <col min="4615" max="4615" width="14.7109375" style="29" customWidth="1"/>
    <col min="4616" max="4616" width="15.28515625" style="29" bestFit="1" customWidth="1"/>
    <col min="4617" max="4617" width="16.85546875" style="29" customWidth="1"/>
    <col min="4618" max="4864" width="11.42578125" style="29"/>
    <col min="4865" max="4865" width="20.28515625" style="29" bestFit="1" customWidth="1"/>
    <col min="4866" max="4866" width="20.28515625" style="29" customWidth="1"/>
    <col min="4867" max="4867" width="13.140625" style="29" bestFit="1" customWidth="1"/>
    <col min="4868" max="4870" width="13.140625" style="29" customWidth="1"/>
    <col min="4871" max="4871" width="14.7109375" style="29" customWidth="1"/>
    <col min="4872" max="4872" width="15.28515625" style="29" bestFit="1" customWidth="1"/>
    <col min="4873" max="4873" width="16.85546875" style="29" customWidth="1"/>
    <col min="4874" max="5120" width="11.42578125" style="29"/>
    <col min="5121" max="5121" width="20.28515625" style="29" bestFit="1" customWidth="1"/>
    <col min="5122" max="5122" width="20.28515625" style="29" customWidth="1"/>
    <col min="5123" max="5123" width="13.140625" style="29" bestFit="1" customWidth="1"/>
    <col min="5124" max="5126" width="13.140625" style="29" customWidth="1"/>
    <col min="5127" max="5127" width="14.7109375" style="29" customWidth="1"/>
    <col min="5128" max="5128" width="15.28515625" style="29" bestFit="1" customWidth="1"/>
    <col min="5129" max="5129" width="16.85546875" style="29" customWidth="1"/>
    <col min="5130" max="5376" width="11.42578125" style="29"/>
    <col min="5377" max="5377" width="20.28515625" style="29" bestFit="1" customWidth="1"/>
    <col min="5378" max="5378" width="20.28515625" style="29" customWidth="1"/>
    <col min="5379" max="5379" width="13.140625" style="29" bestFit="1" customWidth="1"/>
    <col min="5380" max="5382" width="13.140625" style="29" customWidth="1"/>
    <col min="5383" max="5383" width="14.7109375" style="29" customWidth="1"/>
    <col min="5384" max="5384" width="15.28515625" style="29" bestFit="1" customWidth="1"/>
    <col min="5385" max="5385" width="16.85546875" style="29" customWidth="1"/>
    <col min="5386" max="5632" width="11.42578125" style="29"/>
    <col min="5633" max="5633" width="20.28515625" style="29" bestFit="1" customWidth="1"/>
    <col min="5634" max="5634" width="20.28515625" style="29" customWidth="1"/>
    <col min="5635" max="5635" width="13.140625" style="29" bestFit="1" customWidth="1"/>
    <col min="5636" max="5638" width="13.140625" style="29" customWidth="1"/>
    <col min="5639" max="5639" width="14.7109375" style="29" customWidth="1"/>
    <col min="5640" max="5640" width="15.28515625" style="29" bestFit="1" customWidth="1"/>
    <col min="5641" max="5641" width="16.85546875" style="29" customWidth="1"/>
    <col min="5642" max="5888" width="11.42578125" style="29"/>
    <col min="5889" max="5889" width="20.28515625" style="29" bestFit="1" customWidth="1"/>
    <col min="5890" max="5890" width="20.28515625" style="29" customWidth="1"/>
    <col min="5891" max="5891" width="13.140625" style="29" bestFit="1" customWidth="1"/>
    <col min="5892" max="5894" width="13.140625" style="29" customWidth="1"/>
    <col min="5895" max="5895" width="14.7109375" style="29" customWidth="1"/>
    <col min="5896" max="5896" width="15.28515625" style="29" bestFit="1" customWidth="1"/>
    <col min="5897" max="5897" width="16.85546875" style="29" customWidth="1"/>
    <col min="5898" max="6144" width="11.42578125" style="29"/>
    <col min="6145" max="6145" width="20.28515625" style="29" bestFit="1" customWidth="1"/>
    <col min="6146" max="6146" width="20.28515625" style="29" customWidth="1"/>
    <col min="6147" max="6147" width="13.140625" style="29" bestFit="1" customWidth="1"/>
    <col min="6148" max="6150" width="13.140625" style="29" customWidth="1"/>
    <col min="6151" max="6151" width="14.7109375" style="29" customWidth="1"/>
    <col min="6152" max="6152" width="15.28515625" style="29" bestFit="1" customWidth="1"/>
    <col min="6153" max="6153" width="16.85546875" style="29" customWidth="1"/>
    <col min="6154" max="6400" width="11.42578125" style="29"/>
    <col min="6401" max="6401" width="20.28515625" style="29" bestFit="1" customWidth="1"/>
    <col min="6402" max="6402" width="20.28515625" style="29" customWidth="1"/>
    <col min="6403" max="6403" width="13.140625" style="29" bestFit="1" customWidth="1"/>
    <col min="6404" max="6406" width="13.140625" style="29" customWidth="1"/>
    <col min="6407" max="6407" width="14.7109375" style="29" customWidth="1"/>
    <col min="6408" max="6408" width="15.28515625" style="29" bestFit="1" customWidth="1"/>
    <col min="6409" max="6409" width="16.85546875" style="29" customWidth="1"/>
    <col min="6410" max="6656" width="11.42578125" style="29"/>
    <col min="6657" max="6657" width="20.28515625" style="29" bestFit="1" customWidth="1"/>
    <col min="6658" max="6658" width="20.28515625" style="29" customWidth="1"/>
    <col min="6659" max="6659" width="13.140625" style="29" bestFit="1" customWidth="1"/>
    <col min="6660" max="6662" width="13.140625" style="29" customWidth="1"/>
    <col min="6663" max="6663" width="14.7109375" style="29" customWidth="1"/>
    <col min="6664" max="6664" width="15.28515625" style="29" bestFit="1" customWidth="1"/>
    <col min="6665" max="6665" width="16.85546875" style="29" customWidth="1"/>
    <col min="6666" max="6912" width="11.42578125" style="29"/>
    <col min="6913" max="6913" width="20.28515625" style="29" bestFit="1" customWidth="1"/>
    <col min="6914" max="6914" width="20.28515625" style="29" customWidth="1"/>
    <col min="6915" max="6915" width="13.140625" style="29" bestFit="1" customWidth="1"/>
    <col min="6916" max="6918" width="13.140625" style="29" customWidth="1"/>
    <col min="6919" max="6919" width="14.7109375" style="29" customWidth="1"/>
    <col min="6920" max="6920" width="15.28515625" style="29" bestFit="1" customWidth="1"/>
    <col min="6921" max="6921" width="16.85546875" style="29" customWidth="1"/>
    <col min="6922" max="7168" width="11.42578125" style="29"/>
    <col min="7169" max="7169" width="20.28515625" style="29" bestFit="1" customWidth="1"/>
    <col min="7170" max="7170" width="20.28515625" style="29" customWidth="1"/>
    <col min="7171" max="7171" width="13.140625" style="29" bestFit="1" customWidth="1"/>
    <col min="7172" max="7174" width="13.140625" style="29" customWidth="1"/>
    <col min="7175" max="7175" width="14.7109375" style="29" customWidth="1"/>
    <col min="7176" max="7176" width="15.28515625" style="29" bestFit="1" customWidth="1"/>
    <col min="7177" max="7177" width="16.85546875" style="29" customWidth="1"/>
    <col min="7178" max="7424" width="11.42578125" style="29"/>
    <col min="7425" max="7425" width="20.28515625" style="29" bestFit="1" customWidth="1"/>
    <col min="7426" max="7426" width="20.28515625" style="29" customWidth="1"/>
    <col min="7427" max="7427" width="13.140625" style="29" bestFit="1" customWidth="1"/>
    <col min="7428" max="7430" width="13.140625" style="29" customWidth="1"/>
    <col min="7431" max="7431" width="14.7109375" style="29" customWidth="1"/>
    <col min="7432" max="7432" width="15.28515625" style="29" bestFit="1" customWidth="1"/>
    <col min="7433" max="7433" width="16.85546875" style="29" customWidth="1"/>
    <col min="7434" max="7680" width="11.42578125" style="29"/>
    <col min="7681" max="7681" width="20.28515625" style="29" bestFit="1" customWidth="1"/>
    <col min="7682" max="7682" width="20.28515625" style="29" customWidth="1"/>
    <col min="7683" max="7683" width="13.140625" style="29" bestFit="1" customWidth="1"/>
    <col min="7684" max="7686" width="13.140625" style="29" customWidth="1"/>
    <col min="7687" max="7687" width="14.7109375" style="29" customWidth="1"/>
    <col min="7688" max="7688" width="15.28515625" style="29" bestFit="1" customWidth="1"/>
    <col min="7689" max="7689" width="16.85546875" style="29" customWidth="1"/>
    <col min="7690" max="7936" width="11.42578125" style="29"/>
    <col min="7937" max="7937" width="20.28515625" style="29" bestFit="1" customWidth="1"/>
    <col min="7938" max="7938" width="20.28515625" style="29" customWidth="1"/>
    <col min="7939" max="7939" width="13.140625" style="29" bestFit="1" customWidth="1"/>
    <col min="7940" max="7942" width="13.140625" style="29" customWidth="1"/>
    <col min="7943" max="7943" width="14.7109375" style="29" customWidth="1"/>
    <col min="7944" max="7944" width="15.28515625" style="29" bestFit="1" customWidth="1"/>
    <col min="7945" max="7945" width="16.85546875" style="29" customWidth="1"/>
    <col min="7946" max="8192" width="11.42578125" style="29"/>
    <col min="8193" max="8193" width="20.28515625" style="29" bestFit="1" customWidth="1"/>
    <col min="8194" max="8194" width="20.28515625" style="29" customWidth="1"/>
    <col min="8195" max="8195" width="13.140625" style="29" bestFit="1" customWidth="1"/>
    <col min="8196" max="8198" width="13.140625" style="29" customWidth="1"/>
    <col min="8199" max="8199" width="14.7109375" style="29" customWidth="1"/>
    <col min="8200" max="8200" width="15.28515625" style="29" bestFit="1" customWidth="1"/>
    <col min="8201" max="8201" width="16.85546875" style="29" customWidth="1"/>
    <col min="8202" max="8448" width="11.42578125" style="29"/>
    <col min="8449" max="8449" width="20.28515625" style="29" bestFit="1" customWidth="1"/>
    <col min="8450" max="8450" width="20.28515625" style="29" customWidth="1"/>
    <col min="8451" max="8451" width="13.140625" style="29" bestFit="1" customWidth="1"/>
    <col min="8452" max="8454" width="13.140625" style="29" customWidth="1"/>
    <col min="8455" max="8455" width="14.7109375" style="29" customWidth="1"/>
    <col min="8456" max="8456" width="15.28515625" style="29" bestFit="1" customWidth="1"/>
    <col min="8457" max="8457" width="16.85546875" style="29" customWidth="1"/>
    <col min="8458" max="8704" width="11.42578125" style="29"/>
    <col min="8705" max="8705" width="20.28515625" style="29" bestFit="1" customWidth="1"/>
    <col min="8706" max="8706" width="20.28515625" style="29" customWidth="1"/>
    <col min="8707" max="8707" width="13.140625" style="29" bestFit="1" customWidth="1"/>
    <col min="8708" max="8710" width="13.140625" style="29" customWidth="1"/>
    <col min="8711" max="8711" width="14.7109375" style="29" customWidth="1"/>
    <col min="8712" max="8712" width="15.28515625" style="29" bestFit="1" customWidth="1"/>
    <col min="8713" max="8713" width="16.85546875" style="29" customWidth="1"/>
    <col min="8714" max="8960" width="11.42578125" style="29"/>
    <col min="8961" max="8961" width="20.28515625" style="29" bestFit="1" customWidth="1"/>
    <col min="8962" max="8962" width="20.28515625" style="29" customWidth="1"/>
    <col min="8963" max="8963" width="13.140625" style="29" bestFit="1" customWidth="1"/>
    <col min="8964" max="8966" width="13.140625" style="29" customWidth="1"/>
    <col min="8967" max="8967" width="14.7109375" style="29" customWidth="1"/>
    <col min="8968" max="8968" width="15.28515625" style="29" bestFit="1" customWidth="1"/>
    <col min="8969" max="8969" width="16.85546875" style="29" customWidth="1"/>
    <col min="8970" max="9216" width="11.42578125" style="29"/>
    <col min="9217" max="9217" width="20.28515625" style="29" bestFit="1" customWidth="1"/>
    <col min="9218" max="9218" width="20.28515625" style="29" customWidth="1"/>
    <col min="9219" max="9219" width="13.140625" style="29" bestFit="1" customWidth="1"/>
    <col min="9220" max="9222" width="13.140625" style="29" customWidth="1"/>
    <col min="9223" max="9223" width="14.7109375" style="29" customWidth="1"/>
    <col min="9224" max="9224" width="15.28515625" style="29" bestFit="1" customWidth="1"/>
    <col min="9225" max="9225" width="16.85546875" style="29" customWidth="1"/>
    <col min="9226" max="9472" width="11.42578125" style="29"/>
    <col min="9473" max="9473" width="20.28515625" style="29" bestFit="1" customWidth="1"/>
    <col min="9474" max="9474" width="20.28515625" style="29" customWidth="1"/>
    <col min="9475" max="9475" width="13.140625" style="29" bestFit="1" customWidth="1"/>
    <col min="9476" max="9478" width="13.140625" style="29" customWidth="1"/>
    <col min="9479" max="9479" width="14.7109375" style="29" customWidth="1"/>
    <col min="9480" max="9480" width="15.28515625" style="29" bestFit="1" customWidth="1"/>
    <col min="9481" max="9481" width="16.85546875" style="29" customWidth="1"/>
    <col min="9482" max="9728" width="11.42578125" style="29"/>
    <col min="9729" max="9729" width="20.28515625" style="29" bestFit="1" customWidth="1"/>
    <col min="9730" max="9730" width="20.28515625" style="29" customWidth="1"/>
    <col min="9731" max="9731" width="13.140625" style="29" bestFit="1" customWidth="1"/>
    <col min="9732" max="9734" width="13.140625" style="29" customWidth="1"/>
    <col min="9735" max="9735" width="14.7109375" style="29" customWidth="1"/>
    <col min="9736" max="9736" width="15.28515625" style="29" bestFit="1" customWidth="1"/>
    <col min="9737" max="9737" width="16.85546875" style="29" customWidth="1"/>
    <col min="9738" max="9984" width="11.42578125" style="29"/>
    <col min="9985" max="9985" width="20.28515625" style="29" bestFit="1" customWidth="1"/>
    <col min="9986" max="9986" width="20.28515625" style="29" customWidth="1"/>
    <col min="9987" max="9987" width="13.140625" style="29" bestFit="1" customWidth="1"/>
    <col min="9988" max="9990" width="13.140625" style="29" customWidth="1"/>
    <col min="9991" max="9991" width="14.7109375" style="29" customWidth="1"/>
    <col min="9992" max="9992" width="15.28515625" style="29" bestFit="1" customWidth="1"/>
    <col min="9993" max="9993" width="16.85546875" style="29" customWidth="1"/>
    <col min="9994" max="10240" width="11.42578125" style="29"/>
    <col min="10241" max="10241" width="20.28515625" style="29" bestFit="1" customWidth="1"/>
    <col min="10242" max="10242" width="20.28515625" style="29" customWidth="1"/>
    <col min="10243" max="10243" width="13.140625" style="29" bestFit="1" customWidth="1"/>
    <col min="10244" max="10246" width="13.140625" style="29" customWidth="1"/>
    <col min="10247" max="10247" width="14.7109375" style="29" customWidth="1"/>
    <col min="10248" max="10248" width="15.28515625" style="29" bestFit="1" customWidth="1"/>
    <col min="10249" max="10249" width="16.85546875" style="29" customWidth="1"/>
    <col min="10250" max="10496" width="11.42578125" style="29"/>
    <col min="10497" max="10497" width="20.28515625" style="29" bestFit="1" customWidth="1"/>
    <col min="10498" max="10498" width="20.28515625" style="29" customWidth="1"/>
    <col min="10499" max="10499" width="13.140625" style="29" bestFit="1" customWidth="1"/>
    <col min="10500" max="10502" width="13.140625" style="29" customWidth="1"/>
    <col min="10503" max="10503" width="14.7109375" style="29" customWidth="1"/>
    <col min="10504" max="10504" width="15.28515625" style="29" bestFit="1" customWidth="1"/>
    <col min="10505" max="10505" width="16.85546875" style="29" customWidth="1"/>
    <col min="10506" max="10752" width="11.42578125" style="29"/>
    <col min="10753" max="10753" width="20.28515625" style="29" bestFit="1" customWidth="1"/>
    <col min="10754" max="10754" width="20.28515625" style="29" customWidth="1"/>
    <col min="10755" max="10755" width="13.140625" style="29" bestFit="1" customWidth="1"/>
    <col min="10756" max="10758" width="13.140625" style="29" customWidth="1"/>
    <col min="10759" max="10759" width="14.7109375" style="29" customWidth="1"/>
    <col min="10760" max="10760" width="15.28515625" style="29" bestFit="1" customWidth="1"/>
    <col min="10761" max="10761" width="16.85546875" style="29" customWidth="1"/>
    <col min="10762" max="11008" width="11.42578125" style="29"/>
    <col min="11009" max="11009" width="20.28515625" style="29" bestFit="1" customWidth="1"/>
    <col min="11010" max="11010" width="20.28515625" style="29" customWidth="1"/>
    <col min="11011" max="11011" width="13.140625" style="29" bestFit="1" customWidth="1"/>
    <col min="11012" max="11014" width="13.140625" style="29" customWidth="1"/>
    <col min="11015" max="11015" width="14.7109375" style="29" customWidth="1"/>
    <col min="11016" max="11016" width="15.28515625" style="29" bestFit="1" customWidth="1"/>
    <col min="11017" max="11017" width="16.85546875" style="29" customWidth="1"/>
    <col min="11018" max="11264" width="11.42578125" style="29"/>
    <col min="11265" max="11265" width="20.28515625" style="29" bestFit="1" customWidth="1"/>
    <col min="11266" max="11266" width="20.28515625" style="29" customWidth="1"/>
    <col min="11267" max="11267" width="13.140625" style="29" bestFit="1" customWidth="1"/>
    <col min="11268" max="11270" width="13.140625" style="29" customWidth="1"/>
    <col min="11271" max="11271" width="14.7109375" style="29" customWidth="1"/>
    <col min="11272" max="11272" width="15.28515625" style="29" bestFit="1" customWidth="1"/>
    <col min="11273" max="11273" width="16.85546875" style="29" customWidth="1"/>
    <col min="11274" max="11520" width="11.42578125" style="29"/>
    <col min="11521" max="11521" width="20.28515625" style="29" bestFit="1" customWidth="1"/>
    <col min="11522" max="11522" width="20.28515625" style="29" customWidth="1"/>
    <col min="11523" max="11523" width="13.140625" style="29" bestFit="1" customWidth="1"/>
    <col min="11524" max="11526" width="13.140625" style="29" customWidth="1"/>
    <col min="11527" max="11527" width="14.7109375" style="29" customWidth="1"/>
    <col min="11528" max="11528" width="15.28515625" style="29" bestFit="1" customWidth="1"/>
    <col min="11529" max="11529" width="16.85546875" style="29" customWidth="1"/>
    <col min="11530" max="11776" width="11.42578125" style="29"/>
    <col min="11777" max="11777" width="20.28515625" style="29" bestFit="1" customWidth="1"/>
    <col min="11778" max="11778" width="20.28515625" style="29" customWidth="1"/>
    <col min="11779" max="11779" width="13.140625" style="29" bestFit="1" customWidth="1"/>
    <col min="11780" max="11782" width="13.140625" style="29" customWidth="1"/>
    <col min="11783" max="11783" width="14.7109375" style="29" customWidth="1"/>
    <col min="11784" max="11784" width="15.28515625" style="29" bestFit="1" customWidth="1"/>
    <col min="11785" max="11785" width="16.85546875" style="29" customWidth="1"/>
    <col min="11786" max="12032" width="11.42578125" style="29"/>
    <col min="12033" max="12033" width="20.28515625" style="29" bestFit="1" customWidth="1"/>
    <col min="12034" max="12034" width="20.28515625" style="29" customWidth="1"/>
    <col min="12035" max="12035" width="13.140625" style="29" bestFit="1" customWidth="1"/>
    <col min="12036" max="12038" width="13.140625" style="29" customWidth="1"/>
    <col min="12039" max="12039" width="14.7109375" style="29" customWidth="1"/>
    <col min="12040" max="12040" width="15.28515625" style="29" bestFit="1" customWidth="1"/>
    <col min="12041" max="12041" width="16.85546875" style="29" customWidth="1"/>
    <col min="12042" max="12288" width="11.42578125" style="29"/>
    <col min="12289" max="12289" width="20.28515625" style="29" bestFit="1" customWidth="1"/>
    <col min="12290" max="12290" width="20.28515625" style="29" customWidth="1"/>
    <col min="12291" max="12291" width="13.140625" style="29" bestFit="1" customWidth="1"/>
    <col min="12292" max="12294" width="13.140625" style="29" customWidth="1"/>
    <col min="12295" max="12295" width="14.7109375" style="29" customWidth="1"/>
    <col min="12296" max="12296" width="15.28515625" style="29" bestFit="1" customWidth="1"/>
    <col min="12297" max="12297" width="16.85546875" style="29" customWidth="1"/>
    <col min="12298" max="12544" width="11.42578125" style="29"/>
    <col min="12545" max="12545" width="20.28515625" style="29" bestFit="1" customWidth="1"/>
    <col min="12546" max="12546" width="20.28515625" style="29" customWidth="1"/>
    <col min="12547" max="12547" width="13.140625" style="29" bestFit="1" customWidth="1"/>
    <col min="12548" max="12550" width="13.140625" style="29" customWidth="1"/>
    <col min="12551" max="12551" width="14.7109375" style="29" customWidth="1"/>
    <col min="12552" max="12552" width="15.28515625" style="29" bestFit="1" customWidth="1"/>
    <col min="12553" max="12553" width="16.85546875" style="29" customWidth="1"/>
    <col min="12554" max="12800" width="11.42578125" style="29"/>
    <col min="12801" max="12801" width="20.28515625" style="29" bestFit="1" customWidth="1"/>
    <col min="12802" max="12802" width="20.28515625" style="29" customWidth="1"/>
    <col min="12803" max="12803" width="13.140625" style="29" bestFit="1" customWidth="1"/>
    <col min="12804" max="12806" width="13.140625" style="29" customWidth="1"/>
    <col min="12807" max="12807" width="14.7109375" style="29" customWidth="1"/>
    <col min="12808" max="12808" width="15.28515625" style="29" bestFit="1" customWidth="1"/>
    <col min="12809" max="12809" width="16.85546875" style="29" customWidth="1"/>
    <col min="12810" max="13056" width="11.42578125" style="29"/>
    <col min="13057" max="13057" width="20.28515625" style="29" bestFit="1" customWidth="1"/>
    <col min="13058" max="13058" width="20.28515625" style="29" customWidth="1"/>
    <col min="13059" max="13059" width="13.140625" style="29" bestFit="1" customWidth="1"/>
    <col min="13060" max="13062" width="13.140625" style="29" customWidth="1"/>
    <col min="13063" max="13063" width="14.7109375" style="29" customWidth="1"/>
    <col min="13064" max="13064" width="15.28515625" style="29" bestFit="1" customWidth="1"/>
    <col min="13065" max="13065" width="16.85546875" style="29" customWidth="1"/>
    <col min="13066" max="13312" width="11.42578125" style="29"/>
    <col min="13313" max="13313" width="20.28515625" style="29" bestFit="1" customWidth="1"/>
    <col min="13314" max="13314" width="20.28515625" style="29" customWidth="1"/>
    <col min="13315" max="13315" width="13.140625" style="29" bestFit="1" customWidth="1"/>
    <col min="13316" max="13318" width="13.140625" style="29" customWidth="1"/>
    <col min="13319" max="13319" width="14.7109375" style="29" customWidth="1"/>
    <col min="13320" max="13320" width="15.28515625" style="29" bestFit="1" customWidth="1"/>
    <col min="13321" max="13321" width="16.85546875" style="29" customWidth="1"/>
    <col min="13322" max="13568" width="11.42578125" style="29"/>
    <col min="13569" max="13569" width="20.28515625" style="29" bestFit="1" customWidth="1"/>
    <col min="13570" max="13570" width="20.28515625" style="29" customWidth="1"/>
    <col min="13571" max="13571" width="13.140625" style="29" bestFit="1" customWidth="1"/>
    <col min="13572" max="13574" width="13.140625" style="29" customWidth="1"/>
    <col min="13575" max="13575" width="14.7109375" style="29" customWidth="1"/>
    <col min="13576" max="13576" width="15.28515625" style="29" bestFit="1" customWidth="1"/>
    <col min="13577" max="13577" width="16.85546875" style="29" customWidth="1"/>
    <col min="13578" max="13824" width="11.42578125" style="29"/>
    <col min="13825" max="13825" width="20.28515625" style="29" bestFit="1" customWidth="1"/>
    <col min="13826" max="13826" width="20.28515625" style="29" customWidth="1"/>
    <col min="13827" max="13827" width="13.140625" style="29" bestFit="1" customWidth="1"/>
    <col min="13828" max="13830" width="13.140625" style="29" customWidth="1"/>
    <col min="13831" max="13831" width="14.7109375" style="29" customWidth="1"/>
    <col min="13832" max="13832" width="15.28515625" style="29" bestFit="1" customWidth="1"/>
    <col min="13833" max="13833" width="16.85546875" style="29" customWidth="1"/>
    <col min="13834" max="14080" width="11.42578125" style="29"/>
    <col min="14081" max="14081" width="20.28515625" style="29" bestFit="1" customWidth="1"/>
    <col min="14082" max="14082" width="20.28515625" style="29" customWidth="1"/>
    <col min="14083" max="14083" width="13.140625" style="29" bestFit="1" customWidth="1"/>
    <col min="14084" max="14086" width="13.140625" style="29" customWidth="1"/>
    <col min="14087" max="14087" width="14.7109375" style="29" customWidth="1"/>
    <col min="14088" max="14088" width="15.28515625" style="29" bestFit="1" customWidth="1"/>
    <col min="14089" max="14089" width="16.85546875" style="29" customWidth="1"/>
    <col min="14090" max="14336" width="11.42578125" style="29"/>
    <col min="14337" max="14337" width="20.28515625" style="29" bestFit="1" customWidth="1"/>
    <col min="14338" max="14338" width="20.28515625" style="29" customWidth="1"/>
    <col min="14339" max="14339" width="13.140625" style="29" bestFit="1" customWidth="1"/>
    <col min="14340" max="14342" width="13.140625" style="29" customWidth="1"/>
    <col min="14343" max="14343" width="14.7109375" style="29" customWidth="1"/>
    <col min="14344" max="14344" width="15.28515625" style="29" bestFit="1" customWidth="1"/>
    <col min="14345" max="14345" width="16.85546875" style="29" customWidth="1"/>
    <col min="14346" max="14592" width="11.42578125" style="29"/>
    <col min="14593" max="14593" width="20.28515625" style="29" bestFit="1" customWidth="1"/>
    <col min="14594" max="14594" width="20.28515625" style="29" customWidth="1"/>
    <col min="14595" max="14595" width="13.140625" style="29" bestFit="1" customWidth="1"/>
    <col min="14596" max="14598" width="13.140625" style="29" customWidth="1"/>
    <col min="14599" max="14599" width="14.7109375" style="29" customWidth="1"/>
    <col min="14600" max="14600" width="15.28515625" style="29" bestFit="1" customWidth="1"/>
    <col min="14601" max="14601" width="16.85546875" style="29" customWidth="1"/>
    <col min="14602" max="14848" width="11.42578125" style="29"/>
    <col min="14849" max="14849" width="20.28515625" style="29" bestFit="1" customWidth="1"/>
    <col min="14850" max="14850" width="20.28515625" style="29" customWidth="1"/>
    <col min="14851" max="14851" width="13.140625" style="29" bestFit="1" customWidth="1"/>
    <col min="14852" max="14854" width="13.140625" style="29" customWidth="1"/>
    <col min="14855" max="14855" width="14.7109375" style="29" customWidth="1"/>
    <col min="14856" max="14856" width="15.28515625" style="29" bestFit="1" customWidth="1"/>
    <col min="14857" max="14857" width="16.85546875" style="29" customWidth="1"/>
    <col min="14858" max="15104" width="11.42578125" style="29"/>
    <col min="15105" max="15105" width="20.28515625" style="29" bestFit="1" customWidth="1"/>
    <col min="15106" max="15106" width="20.28515625" style="29" customWidth="1"/>
    <col min="15107" max="15107" width="13.140625" style="29" bestFit="1" customWidth="1"/>
    <col min="15108" max="15110" width="13.140625" style="29" customWidth="1"/>
    <col min="15111" max="15111" width="14.7109375" style="29" customWidth="1"/>
    <col min="15112" max="15112" width="15.28515625" style="29" bestFit="1" customWidth="1"/>
    <col min="15113" max="15113" width="16.85546875" style="29" customWidth="1"/>
    <col min="15114" max="15360" width="11.42578125" style="29"/>
    <col min="15361" max="15361" width="20.28515625" style="29" bestFit="1" customWidth="1"/>
    <col min="15362" max="15362" width="20.28515625" style="29" customWidth="1"/>
    <col min="15363" max="15363" width="13.140625" style="29" bestFit="1" customWidth="1"/>
    <col min="15364" max="15366" width="13.140625" style="29" customWidth="1"/>
    <col min="15367" max="15367" width="14.7109375" style="29" customWidth="1"/>
    <col min="15368" max="15368" width="15.28515625" style="29" bestFit="1" customWidth="1"/>
    <col min="15369" max="15369" width="16.85546875" style="29" customWidth="1"/>
    <col min="15370" max="15616" width="11.42578125" style="29"/>
    <col min="15617" max="15617" width="20.28515625" style="29" bestFit="1" customWidth="1"/>
    <col min="15618" max="15618" width="20.28515625" style="29" customWidth="1"/>
    <col min="15619" max="15619" width="13.140625" style="29" bestFit="1" customWidth="1"/>
    <col min="15620" max="15622" width="13.140625" style="29" customWidth="1"/>
    <col min="15623" max="15623" width="14.7109375" style="29" customWidth="1"/>
    <col min="15624" max="15624" width="15.28515625" style="29" bestFit="1" customWidth="1"/>
    <col min="15625" max="15625" width="16.85546875" style="29" customWidth="1"/>
    <col min="15626" max="15872" width="11.42578125" style="29"/>
    <col min="15873" max="15873" width="20.28515625" style="29" bestFit="1" customWidth="1"/>
    <col min="15874" max="15874" width="20.28515625" style="29" customWidth="1"/>
    <col min="15875" max="15875" width="13.140625" style="29" bestFit="1" customWidth="1"/>
    <col min="15876" max="15878" width="13.140625" style="29" customWidth="1"/>
    <col min="15879" max="15879" width="14.7109375" style="29" customWidth="1"/>
    <col min="15880" max="15880" width="15.28515625" style="29" bestFit="1" customWidth="1"/>
    <col min="15881" max="15881" width="16.85546875" style="29" customWidth="1"/>
    <col min="15882" max="16128" width="11.42578125" style="29"/>
    <col min="16129" max="16129" width="20.28515625" style="29" bestFit="1" customWidth="1"/>
    <col min="16130" max="16130" width="20.28515625" style="29" customWidth="1"/>
    <col min="16131" max="16131" width="13.140625" style="29" bestFit="1" customWidth="1"/>
    <col min="16132" max="16134" width="13.140625" style="29" customWidth="1"/>
    <col min="16135" max="16135" width="14.7109375" style="29" customWidth="1"/>
    <col min="16136" max="16136" width="15.28515625" style="29" bestFit="1" customWidth="1"/>
    <col min="16137" max="16137" width="16.85546875" style="29" customWidth="1"/>
    <col min="16138" max="16384" width="11.42578125" style="29"/>
  </cols>
  <sheetData>
    <row r="2" spans="2:2" x14ac:dyDescent="0.25">
      <c r="B2" s="30" t="s">
        <v>112</v>
      </c>
    </row>
    <row r="28" spans="1:6" x14ac:dyDescent="0.25">
      <c r="B28" s="30" t="s">
        <v>207</v>
      </c>
    </row>
    <row r="29" spans="1:6" x14ac:dyDescent="0.25">
      <c r="B29" s="30" t="s">
        <v>208</v>
      </c>
    </row>
    <row r="32" spans="1:6" x14ac:dyDescent="0.25">
      <c r="A32" s="49" t="s">
        <v>46</v>
      </c>
      <c r="B32" s="42"/>
      <c r="C32" s="433" t="s">
        <v>47</v>
      </c>
      <c r="D32" s="433"/>
      <c r="E32" s="433" t="s">
        <v>48</v>
      </c>
      <c r="F32" s="433"/>
    </row>
    <row r="33" spans="2:6" x14ac:dyDescent="0.25">
      <c r="B33" s="38"/>
      <c r="C33" s="39">
        <v>36161</v>
      </c>
      <c r="D33" s="39">
        <v>40179</v>
      </c>
      <c r="E33" s="39">
        <v>36161</v>
      </c>
      <c r="F33" s="39">
        <v>40179</v>
      </c>
    </row>
    <row r="34" spans="2:6" x14ac:dyDescent="0.25">
      <c r="B34" s="65" t="s">
        <v>25</v>
      </c>
      <c r="C34" s="47">
        <v>100</v>
      </c>
      <c r="D34" s="48">
        <v>105.54987155731988</v>
      </c>
      <c r="E34" s="47">
        <v>100</v>
      </c>
      <c r="F34" s="48">
        <v>128.12401465335864</v>
      </c>
    </row>
    <row r="35" spans="2:6" x14ac:dyDescent="0.25">
      <c r="B35" s="59" t="s">
        <v>36</v>
      </c>
      <c r="C35" s="40">
        <v>100</v>
      </c>
      <c r="D35" s="41">
        <v>111.00567988062113</v>
      </c>
      <c r="E35" s="40">
        <v>100</v>
      </c>
      <c r="F35" s="41">
        <v>124.12440411234277</v>
      </c>
    </row>
    <row r="36" spans="2:6" x14ac:dyDescent="0.25">
      <c r="B36" s="59" t="s">
        <v>37</v>
      </c>
      <c r="C36" s="40">
        <v>100</v>
      </c>
      <c r="D36" s="41">
        <v>104.04798675290279</v>
      </c>
      <c r="E36" s="40">
        <v>100</v>
      </c>
      <c r="F36" s="41">
        <v>126.21420766691666</v>
      </c>
    </row>
    <row r="37" spans="2:6" x14ac:dyDescent="0.25">
      <c r="B37" s="59" t="s">
        <v>38</v>
      </c>
      <c r="C37" s="40">
        <v>100</v>
      </c>
      <c r="D37" s="41">
        <v>107.17038233691292</v>
      </c>
      <c r="E37" s="40">
        <v>100</v>
      </c>
      <c r="F37" s="41">
        <v>124.67111106355202</v>
      </c>
    </row>
    <row r="38" spans="2:6" x14ac:dyDescent="0.25">
      <c r="B38" s="59" t="s">
        <v>39</v>
      </c>
      <c r="C38" s="40">
        <v>100</v>
      </c>
      <c r="D38" s="41">
        <v>110.06608906975539</v>
      </c>
      <c r="E38" s="40">
        <v>100</v>
      </c>
      <c r="F38" s="41">
        <v>135.46347941567066</v>
      </c>
    </row>
    <row r="39" spans="2:6" x14ac:dyDescent="0.25">
      <c r="B39" s="59" t="s">
        <v>40</v>
      </c>
      <c r="C39" s="40">
        <v>100</v>
      </c>
      <c r="D39" s="41">
        <v>110.05981511691137</v>
      </c>
      <c r="E39" s="40">
        <v>100</v>
      </c>
      <c r="F39" s="41">
        <v>122.9628734986569</v>
      </c>
    </row>
    <row r="40" spans="2:6" x14ac:dyDescent="0.25">
      <c r="B40" s="59" t="s">
        <v>41</v>
      </c>
      <c r="C40" s="40">
        <v>100</v>
      </c>
      <c r="D40" s="41">
        <v>108.21305648671799</v>
      </c>
      <c r="E40" s="40">
        <v>100</v>
      </c>
      <c r="F40" s="41">
        <v>129.1837899543379</v>
      </c>
    </row>
    <row r="41" spans="2:6" x14ac:dyDescent="0.25">
      <c r="B41" s="59" t="s">
        <v>58</v>
      </c>
      <c r="C41" s="45">
        <v>100</v>
      </c>
      <c r="D41" s="46">
        <v>105.96593993615775</v>
      </c>
      <c r="E41" s="45">
        <v>100</v>
      </c>
      <c r="F41" s="46">
        <v>119.17695489493376</v>
      </c>
    </row>
    <row r="42" spans="2:6" x14ac:dyDescent="0.25">
      <c r="B42" s="75" t="s">
        <v>1</v>
      </c>
      <c r="C42" s="40">
        <v>100</v>
      </c>
      <c r="D42" s="41">
        <v>107.625674633207</v>
      </c>
      <c r="E42" s="40">
        <v>100</v>
      </c>
      <c r="F42" s="41">
        <v>126.22587804405596</v>
      </c>
    </row>
    <row r="43" spans="2:6" x14ac:dyDescent="0.25">
      <c r="B43" s="113" t="s">
        <v>45</v>
      </c>
      <c r="C43" s="35">
        <v>100</v>
      </c>
      <c r="D43" s="44">
        <v>107.25307091399883</v>
      </c>
      <c r="E43" s="35">
        <v>100</v>
      </c>
      <c r="F43" s="44">
        <v>116.66438115028627</v>
      </c>
    </row>
  </sheetData>
  <mergeCells count="2">
    <mergeCell ref="C32:D32"/>
    <mergeCell ref="E32:F3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showGridLines="0" workbookViewId="0">
      <selection activeCell="H14" sqref="H14"/>
    </sheetView>
  </sheetViews>
  <sheetFormatPr baseColWidth="10" defaultRowHeight="15" x14ac:dyDescent="0.25"/>
  <cols>
    <col min="2" max="2" width="14" customWidth="1"/>
    <col min="3" max="4" width="14.5703125" customWidth="1"/>
    <col min="5" max="5" width="17.42578125" customWidth="1"/>
    <col min="6" max="6" width="20.42578125" customWidth="1"/>
  </cols>
  <sheetData>
    <row r="2" spans="2:6" x14ac:dyDescent="0.25">
      <c r="B2" s="30" t="s">
        <v>129</v>
      </c>
    </row>
    <row r="4" spans="2:6" ht="48" x14ac:dyDescent="0.25">
      <c r="B4" s="118" t="s">
        <v>49</v>
      </c>
      <c r="C4" s="118" t="s">
        <v>50</v>
      </c>
      <c r="D4" s="118" t="s">
        <v>51</v>
      </c>
      <c r="E4" s="118" t="s">
        <v>124</v>
      </c>
      <c r="F4" s="118" t="s">
        <v>123</v>
      </c>
    </row>
    <row r="5" spans="2:6" x14ac:dyDescent="0.25">
      <c r="B5" s="166" t="s">
        <v>25</v>
      </c>
      <c r="C5" s="121">
        <v>2268313</v>
      </c>
      <c r="D5" s="121">
        <v>902122</v>
      </c>
      <c r="E5" s="122">
        <v>39.799999999999997</v>
      </c>
      <c r="F5" s="122">
        <v>0.3</v>
      </c>
    </row>
    <row r="6" spans="2:6" x14ac:dyDescent="0.25">
      <c r="B6" s="167" t="s">
        <v>36</v>
      </c>
      <c r="C6" s="123">
        <v>1339318</v>
      </c>
      <c r="D6" s="123">
        <v>661350</v>
      </c>
      <c r="E6" s="124">
        <v>49.4</v>
      </c>
      <c r="F6" s="124">
        <v>1.4</v>
      </c>
    </row>
    <row r="7" spans="2:6" x14ac:dyDescent="0.25">
      <c r="B7" s="167" t="s">
        <v>37</v>
      </c>
      <c r="C7" s="123">
        <v>1424133</v>
      </c>
      <c r="D7" s="123">
        <v>671837</v>
      </c>
      <c r="E7" s="124">
        <v>47.2</v>
      </c>
      <c r="F7" s="124">
        <v>0.6</v>
      </c>
    </row>
    <row r="8" spans="2:6" x14ac:dyDescent="0.25">
      <c r="B8" s="167" t="s">
        <v>38</v>
      </c>
      <c r="C8" s="123">
        <v>1228598</v>
      </c>
      <c r="D8" s="123">
        <v>592855</v>
      </c>
      <c r="E8" s="124">
        <v>48.3</v>
      </c>
      <c r="F8" s="124">
        <v>0.8</v>
      </c>
    </row>
    <row r="9" spans="2:6" x14ac:dyDescent="0.25">
      <c r="B9" s="167" t="s">
        <v>39</v>
      </c>
      <c r="C9" s="105">
        <v>1589645</v>
      </c>
      <c r="D9" s="105">
        <v>726430</v>
      </c>
      <c r="E9" s="8">
        <v>45.7</v>
      </c>
      <c r="F9" s="8">
        <v>1</v>
      </c>
    </row>
    <row r="10" spans="2:6" x14ac:dyDescent="0.25">
      <c r="B10" s="167" t="s">
        <v>40</v>
      </c>
      <c r="C10" s="105">
        <v>1538652</v>
      </c>
      <c r="D10" s="105">
        <v>865559</v>
      </c>
      <c r="E10" s="8">
        <v>56.3</v>
      </c>
      <c r="F10" s="8">
        <v>1.6</v>
      </c>
    </row>
    <row r="11" spans="2:6" x14ac:dyDescent="0.25">
      <c r="B11" s="167" t="s">
        <v>41</v>
      </c>
      <c r="C11" s="105">
        <v>1342216</v>
      </c>
      <c r="D11" s="105">
        <v>641709</v>
      </c>
      <c r="E11" s="8">
        <v>47.8</v>
      </c>
      <c r="F11" s="8">
        <v>1.8</v>
      </c>
    </row>
    <row r="12" spans="2:6" x14ac:dyDescent="0.25">
      <c r="B12" s="167" t="s">
        <v>58</v>
      </c>
      <c r="C12" s="105">
        <v>1183937</v>
      </c>
      <c r="D12" s="105">
        <v>615838</v>
      </c>
      <c r="E12" s="8">
        <v>52</v>
      </c>
      <c r="F12" s="8">
        <v>1.8</v>
      </c>
    </row>
    <row r="13" spans="2:6" x14ac:dyDescent="0.25">
      <c r="B13" s="119" t="s">
        <v>1</v>
      </c>
      <c r="C13" s="125">
        <v>11914812</v>
      </c>
      <c r="D13" s="125">
        <v>5677700</v>
      </c>
      <c r="E13" s="126">
        <v>47.7</v>
      </c>
      <c r="F13" s="126">
        <v>1.1000000000000001</v>
      </c>
    </row>
    <row r="14" spans="2:6" ht="24" x14ac:dyDescent="0.25">
      <c r="B14" s="116" t="s">
        <v>45</v>
      </c>
      <c r="C14" s="101">
        <v>63409191</v>
      </c>
      <c r="D14" s="127">
        <v>29268773</v>
      </c>
      <c r="E14" s="128">
        <v>46.2</v>
      </c>
      <c r="F14" s="21">
        <v>0.6</v>
      </c>
    </row>
    <row r="15" spans="2:6" x14ac:dyDescent="0.25">
      <c r="B15" s="30" t="s">
        <v>115</v>
      </c>
    </row>
    <row r="16" spans="2:6" x14ac:dyDescent="0.25">
      <c r="B16" s="30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showGridLines="0" workbookViewId="0">
      <selection activeCell="F25" sqref="F25"/>
    </sheetView>
  </sheetViews>
  <sheetFormatPr baseColWidth="10" defaultRowHeight="15" x14ac:dyDescent="0.25"/>
  <cols>
    <col min="2" max="2" width="14" customWidth="1"/>
    <col min="3" max="3" width="14.5703125" customWidth="1"/>
    <col min="4" max="4" width="19.42578125" customWidth="1"/>
    <col min="5" max="5" width="22.140625" customWidth="1"/>
    <col min="6" max="6" width="25" customWidth="1"/>
  </cols>
  <sheetData>
    <row r="2" spans="2:6" x14ac:dyDescent="0.25">
      <c r="B2" s="30" t="s">
        <v>130</v>
      </c>
    </row>
    <row r="4" spans="2:6" ht="48" x14ac:dyDescent="0.25">
      <c r="B4" s="118" t="s">
        <v>52</v>
      </c>
      <c r="C4" s="118" t="s">
        <v>53</v>
      </c>
      <c r="D4" s="118" t="s">
        <v>54</v>
      </c>
      <c r="E4" s="118" t="s">
        <v>125</v>
      </c>
      <c r="F4" s="118" t="s">
        <v>126</v>
      </c>
    </row>
    <row r="5" spans="2:6" x14ac:dyDescent="0.25">
      <c r="B5" s="65" t="s">
        <v>25</v>
      </c>
      <c r="C5" s="103">
        <v>451523</v>
      </c>
      <c r="D5" s="103">
        <v>340944</v>
      </c>
      <c r="E5" s="7">
        <v>75.5</v>
      </c>
      <c r="F5" s="7">
        <v>-0.4</v>
      </c>
    </row>
    <row r="6" spans="2:6" x14ac:dyDescent="0.25">
      <c r="B6" s="59" t="s">
        <v>36</v>
      </c>
      <c r="C6" s="105">
        <v>377981</v>
      </c>
      <c r="D6" s="105">
        <v>317753</v>
      </c>
      <c r="E6" s="8">
        <v>84.1</v>
      </c>
      <c r="F6" s="8">
        <v>1.4</v>
      </c>
    </row>
    <row r="7" spans="2:6" x14ac:dyDescent="0.25">
      <c r="B7" s="59" t="s">
        <v>37</v>
      </c>
      <c r="C7" s="105">
        <v>386870</v>
      </c>
      <c r="D7" s="105">
        <v>325651</v>
      </c>
      <c r="E7" s="8">
        <v>84.2</v>
      </c>
      <c r="F7" s="8">
        <v>1.3</v>
      </c>
    </row>
    <row r="8" spans="2:6" x14ac:dyDescent="0.25">
      <c r="B8" s="59" t="s">
        <v>38</v>
      </c>
      <c r="C8" s="105">
        <v>337370</v>
      </c>
      <c r="D8" s="105">
        <v>285238</v>
      </c>
      <c r="E8" s="8">
        <v>84.5</v>
      </c>
      <c r="F8" s="8">
        <v>1.3</v>
      </c>
    </row>
    <row r="9" spans="2:6" x14ac:dyDescent="0.25">
      <c r="B9" s="59" t="s">
        <v>39</v>
      </c>
      <c r="C9" s="105">
        <v>403966</v>
      </c>
      <c r="D9" s="105">
        <v>327760</v>
      </c>
      <c r="E9" s="8">
        <v>81.099999999999994</v>
      </c>
      <c r="F9" s="8">
        <v>-0.1</v>
      </c>
    </row>
    <row r="10" spans="2:6" x14ac:dyDescent="0.25">
      <c r="B10" s="59" t="s">
        <v>40</v>
      </c>
      <c r="C10" s="105">
        <v>447175</v>
      </c>
      <c r="D10" s="105">
        <v>394764</v>
      </c>
      <c r="E10" s="8">
        <v>88.3</v>
      </c>
      <c r="F10" s="8">
        <v>1</v>
      </c>
    </row>
    <row r="11" spans="2:6" x14ac:dyDescent="0.25">
      <c r="B11" s="59" t="s">
        <v>41</v>
      </c>
      <c r="C11" s="105">
        <v>347706</v>
      </c>
      <c r="D11" s="105">
        <v>289072</v>
      </c>
      <c r="E11" s="8">
        <v>83.1</v>
      </c>
      <c r="F11" s="8">
        <v>0.6</v>
      </c>
    </row>
    <row r="12" spans="2:6" x14ac:dyDescent="0.25">
      <c r="B12" s="59" t="s">
        <v>58</v>
      </c>
      <c r="C12" s="105">
        <v>336637</v>
      </c>
      <c r="D12" s="105">
        <v>294820</v>
      </c>
      <c r="E12" s="8">
        <v>87.6</v>
      </c>
      <c r="F12" s="8">
        <v>2.2000000000000002</v>
      </c>
    </row>
    <row r="13" spans="2:6" x14ac:dyDescent="0.25">
      <c r="B13" s="119" t="s">
        <v>1</v>
      </c>
      <c r="C13" s="102">
        <v>3089228</v>
      </c>
      <c r="D13" s="102">
        <v>2576002</v>
      </c>
      <c r="E13" s="130">
        <v>83.4</v>
      </c>
      <c r="F13" s="130">
        <v>0.9</v>
      </c>
    </row>
    <row r="14" spans="2:6" ht="24" x14ac:dyDescent="0.25">
      <c r="B14" s="116" t="s">
        <v>45</v>
      </c>
      <c r="C14" s="101">
        <v>15519123</v>
      </c>
      <c r="D14" s="127">
        <v>12731907</v>
      </c>
      <c r="E14" s="129">
        <v>82</v>
      </c>
      <c r="F14" s="21">
        <v>0.7</v>
      </c>
    </row>
    <row r="15" spans="2:6" x14ac:dyDescent="0.25">
      <c r="B15" s="30" t="s">
        <v>115</v>
      </c>
    </row>
    <row r="16" spans="2:6" x14ac:dyDescent="0.25">
      <c r="B16" s="30" t="s">
        <v>117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showGridLines="0" workbookViewId="0">
      <selection activeCell="D22" sqref="D22"/>
    </sheetView>
  </sheetViews>
  <sheetFormatPr baseColWidth="10" defaultRowHeight="15" x14ac:dyDescent="0.25"/>
  <cols>
    <col min="2" max="2" width="14" customWidth="1"/>
    <col min="3" max="3" width="14.5703125" customWidth="1"/>
    <col min="4" max="4" width="19.42578125" customWidth="1"/>
    <col min="5" max="5" width="22.42578125" customWidth="1"/>
    <col min="6" max="6" width="25" customWidth="1"/>
  </cols>
  <sheetData>
    <row r="2" spans="2:6" x14ac:dyDescent="0.25">
      <c r="B2" s="30" t="s">
        <v>131</v>
      </c>
    </row>
    <row r="4" spans="2:6" ht="48" x14ac:dyDescent="0.25">
      <c r="B4" s="118" t="s">
        <v>55</v>
      </c>
      <c r="C4" s="118" t="s">
        <v>56</v>
      </c>
      <c r="D4" s="118" t="s">
        <v>57</v>
      </c>
      <c r="E4" s="118" t="s">
        <v>127</v>
      </c>
      <c r="F4" s="118" t="s">
        <v>128</v>
      </c>
    </row>
    <row r="5" spans="2:6" x14ac:dyDescent="0.25">
      <c r="B5" s="65" t="s">
        <v>25</v>
      </c>
      <c r="C5" s="103">
        <v>143722</v>
      </c>
      <c r="D5" s="103">
        <v>121470</v>
      </c>
      <c r="E5" s="7">
        <v>84.5</v>
      </c>
      <c r="F5" s="7">
        <v>1.9</v>
      </c>
    </row>
    <row r="6" spans="2:6" x14ac:dyDescent="0.25">
      <c r="B6" s="59" t="s">
        <v>36</v>
      </c>
      <c r="C6" s="105">
        <v>116929</v>
      </c>
      <c r="D6" s="105">
        <v>106736</v>
      </c>
      <c r="E6" s="8">
        <v>91.3</v>
      </c>
      <c r="F6" s="8">
        <v>1.8</v>
      </c>
    </row>
    <row r="7" spans="2:6" x14ac:dyDescent="0.25">
      <c r="B7" s="59" t="s">
        <v>37</v>
      </c>
      <c r="C7" s="105">
        <v>118623</v>
      </c>
      <c r="D7" s="105">
        <v>106201</v>
      </c>
      <c r="E7" s="8">
        <v>89.5</v>
      </c>
      <c r="F7" s="8">
        <v>1.9</v>
      </c>
    </row>
    <row r="8" spans="2:6" x14ac:dyDescent="0.25">
      <c r="B8" s="59" t="s">
        <v>38</v>
      </c>
      <c r="C8" s="105">
        <v>106613</v>
      </c>
      <c r="D8" s="105">
        <v>96823</v>
      </c>
      <c r="E8" s="8">
        <v>90.8</v>
      </c>
      <c r="F8" s="8">
        <v>1.7</v>
      </c>
    </row>
    <row r="9" spans="2:6" x14ac:dyDescent="0.25">
      <c r="B9" s="59" t="s">
        <v>39</v>
      </c>
      <c r="C9" s="105">
        <v>136784</v>
      </c>
      <c r="D9" s="105">
        <v>117548</v>
      </c>
      <c r="E9" s="8">
        <v>85.9</v>
      </c>
      <c r="F9" s="8">
        <v>0.9</v>
      </c>
    </row>
    <row r="10" spans="2:6" x14ac:dyDescent="0.25">
      <c r="B10" s="59" t="s">
        <v>40</v>
      </c>
      <c r="C10" s="105">
        <v>154396</v>
      </c>
      <c r="D10" s="105">
        <v>143319</v>
      </c>
      <c r="E10" s="8">
        <v>92.8</v>
      </c>
      <c r="F10" s="8">
        <v>0.9</v>
      </c>
    </row>
    <row r="11" spans="2:6" x14ac:dyDescent="0.25">
      <c r="B11" s="59" t="s">
        <v>41</v>
      </c>
      <c r="C11" s="105">
        <v>113694</v>
      </c>
      <c r="D11" s="105">
        <v>102657</v>
      </c>
      <c r="E11" s="8">
        <v>90.3</v>
      </c>
      <c r="F11" s="8">
        <v>2.7</v>
      </c>
    </row>
    <row r="12" spans="2:6" x14ac:dyDescent="0.25">
      <c r="B12" s="60" t="s">
        <v>58</v>
      </c>
      <c r="C12" s="104">
        <v>108099</v>
      </c>
      <c r="D12" s="104">
        <v>101417</v>
      </c>
      <c r="E12" s="131">
        <v>93.8</v>
      </c>
      <c r="F12" s="131">
        <v>2.1</v>
      </c>
    </row>
    <row r="13" spans="2:6" x14ac:dyDescent="0.25">
      <c r="B13" s="115" t="s">
        <v>1</v>
      </c>
      <c r="C13" s="98">
        <v>998860</v>
      </c>
      <c r="D13" s="98">
        <v>896171</v>
      </c>
      <c r="E13" s="20">
        <v>89.7</v>
      </c>
      <c r="F13" s="20">
        <v>1.7</v>
      </c>
    </row>
    <row r="14" spans="2:6" ht="24" x14ac:dyDescent="0.25">
      <c r="B14" s="116" t="s">
        <v>45</v>
      </c>
      <c r="C14" s="101">
        <v>4678056</v>
      </c>
      <c r="D14" s="127">
        <v>4238580</v>
      </c>
      <c r="E14" s="128">
        <v>90.6</v>
      </c>
      <c r="F14" s="21">
        <v>1.4</v>
      </c>
    </row>
    <row r="15" spans="2:6" x14ac:dyDescent="0.25">
      <c r="B15" s="30" t="s">
        <v>115</v>
      </c>
    </row>
    <row r="16" spans="2:6" x14ac:dyDescent="0.25">
      <c r="B16" s="30" t="s">
        <v>116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zoomScale="110" zoomScaleNormal="110" workbookViewId="0">
      <selection activeCell="B27" sqref="B27"/>
    </sheetView>
  </sheetViews>
  <sheetFormatPr baseColWidth="10" defaultRowHeight="15" x14ac:dyDescent="0.25"/>
  <cols>
    <col min="1" max="1" width="17.140625" style="29" customWidth="1"/>
    <col min="2" max="2" width="15.140625" style="29" customWidth="1"/>
    <col min="3" max="6" width="11.85546875" style="29" bestFit="1" customWidth="1"/>
    <col min="7" max="246" width="11.42578125" style="29"/>
    <col min="247" max="247" width="17.140625" style="29" customWidth="1"/>
    <col min="248" max="252" width="11.85546875" style="29" bestFit="1" customWidth="1"/>
    <col min="253" max="254" width="11.42578125" style="29"/>
    <col min="255" max="255" width="12.85546875" style="29" bestFit="1" customWidth="1"/>
    <col min="256" max="256" width="11.42578125" style="29"/>
    <col min="257" max="257" width="12.140625" style="29" bestFit="1" customWidth="1"/>
    <col min="258" max="258" width="11.85546875" style="29" bestFit="1" customWidth="1"/>
    <col min="259" max="502" width="11.42578125" style="29"/>
    <col min="503" max="503" width="17.140625" style="29" customWidth="1"/>
    <col min="504" max="508" width="11.85546875" style="29" bestFit="1" customWidth="1"/>
    <col min="509" max="510" width="11.42578125" style="29"/>
    <col min="511" max="511" width="12.85546875" style="29" bestFit="1" customWidth="1"/>
    <col min="512" max="512" width="11.42578125" style="29"/>
    <col min="513" max="513" width="12.140625" style="29" bestFit="1" customWidth="1"/>
    <col min="514" max="514" width="11.85546875" style="29" bestFit="1" customWidth="1"/>
    <col min="515" max="758" width="11.42578125" style="29"/>
    <col min="759" max="759" width="17.140625" style="29" customWidth="1"/>
    <col min="760" max="764" width="11.85546875" style="29" bestFit="1" customWidth="1"/>
    <col min="765" max="766" width="11.42578125" style="29"/>
    <col min="767" max="767" width="12.85546875" style="29" bestFit="1" customWidth="1"/>
    <col min="768" max="768" width="11.42578125" style="29"/>
    <col min="769" max="769" width="12.140625" style="29" bestFit="1" customWidth="1"/>
    <col min="770" max="770" width="11.85546875" style="29" bestFit="1" customWidth="1"/>
    <col min="771" max="1014" width="11.42578125" style="29"/>
    <col min="1015" max="1015" width="17.140625" style="29" customWidth="1"/>
    <col min="1016" max="1020" width="11.85546875" style="29" bestFit="1" customWidth="1"/>
    <col min="1021" max="1022" width="11.42578125" style="29"/>
    <col min="1023" max="1023" width="12.85546875" style="29" bestFit="1" customWidth="1"/>
    <col min="1024" max="1024" width="11.42578125" style="29"/>
    <col min="1025" max="1025" width="12.140625" style="29" bestFit="1" customWidth="1"/>
    <col min="1026" max="1026" width="11.85546875" style="29" bestFit="1" customWidth="1"/>
    <col min="1027" max="1270" width="11.42578125" style="29"/>
    <col min="1271" max="1271" width="17.140625" style="29" customWidth="1"/>
    <col min="1272" max="1276" width="11.85546875" style="29" bestFit="1" customWidth="1"/>
    <col min="1277" max="1278" width="11.42578125" style="29"/>
    <col min="1279" max="1279" width="12.85546875" style="29" bestFit="1" customWidth="1"/>
    <col min="1280" max="1280" width="11.42578125" style="29"/>
    <col min="1281" max="1281" width="12.140625" style="29" bestFit="1" customWidth="1"/>
    <col min="1282" max="1282" width="11.85546875" style="29" bestFit="1" customWidth="1"/>
    <col min="1283" max="1526" width="11.42578125" style="29"/>
    <col min="1527" max="1527" width="17.140625" style="29" customWidth="1"/>
    <col min="1528" max="1532" width="11.85546875" style="29" bestFit="1" customWidth="1"/>
    <col min="1533" max="1534" width="11.42578125" style="29"/>
    <col min="1535" max="1535" width="12.85546875" style="29" bestFit="1" customWidth="1"/>
    <col min="1536" max="1536" width="11.42578125" style="29"/>
    <col min="1537" max="1537" width="12.140625" style="29" bestFit="1" customWidth="1"/>
    <col min="1538" max="1538" width="11.85546875" style="29" bestFit="1" customWidth="1"/>
    <col min="1539" max="1782" width="11.42578125" style="29"/>
    <col min="1783" max="1783" width="17.140625" style="29" customWidth="1"/>
    <col min="1784" max="1788" width="11.85546875" style="29" bestFit="1" customWidth="1"/>
    <col min="1789" max="1790" width="11.42578125" style="29"/>
    <col min="1791" max="1791" width="12.85546875" style="29" bestFit="1" customWidth="1"/>
    <col min="1792" max="1792" width="11.42578125" style="29"/>
    <col min="1793" max="1793" width="12.140625" style="29" bestFit="1" customWidth="1"/>
    <col min="1794" max="1794" width="11.85546875" style="29" bestFit="1" customWidth="1"/>
    <col min="1795" max="2038" width="11.42578125" style="29"/>
    <col min="2039" max="2039" width="17.140625" style="29" customWidth="1"/>
    <col min="2040" max="2044" width="11.85546875" style="29" bestFit="1" customWidth="1"/>
    <col min="2045" max="2046" width="11.42578125" style="29"/>
    <col min="2047" max="2047" width="12.85546875" style="29" bestFit="1" customWidth="1"/>
    <col min="2048" max="2048" width="11.42578125" style="29"/>
    <col min="2049" max="2049" width="12.140625" style="29" bestFit="1" customWidth="1"/>
    <col min="2050" max="2050" width="11.85546875" style="29" bestFit="1" customWidth="1"/>
    <col min="2051" max="2294" width="11.42578125" style="29"/>
    <col min="2295" max="2295" width="17.140625" style="29" customWidth="1"/>
    <col min="2296" max="2300" width="11.85546875" style="29" bestFit="1" customWidth="1"/>
    <col min="2301" max="2302" width="11.42578125" style="29"/>
    <col min="2303" max="2303" width="12.85546875" style="29" bestFit="1" customWidth="1"/>
    <col min="2304" max="2304" width="11.42578125" style="29"/>
    <col min="2305" max="2305" width="12.140625" style="29" bestFit="1" customWidth="1"/>
    <col min="2306" max="2306" width="11.85546875" style="29" bestFit="1" customWidth="1"/>
    <col min="2307" max="2550" width="11.42578125" style="29"/>
    <col min="2551" max="2551" width="17.140625" style="29" customWidth="1"/>
    <col min="2552" max="2556" width="11.85546875" style="29" bestFit="1" customWidth="1"/>
    <col min="2557" max="2558" width="11.42578125" style="29"/>
    <col min="2559" max="2559" width="12.85546875" style="29" bestFit="1" customWidth="1"/>
    <col min="2560" max="2560" width="11.42578125" style="29"/>
    <col min="2561" max="2561" width="12.140625" style="29" bestFit="1" customWidth="1"/>
    <col min="2562" max="2562" width="11.85546875" style="29" bestFit="1" customWidth="1"/>
    <col min="2563" max="2806" width="11.42578125" style="29"/>
    <col min="2807" max="2807" width="17.140625" style="29" customWidth="1"/>
    <col min="2808" max="2812" width="11.85546875" style="29" bestFit="1" customWidth="1"/>
    <col min="2813" max="2814" width="11.42578125" style="29"/>
    <col min="2815" max="2815" width="12.85546875" style="29" bestFit="1" customWidth="1"/>
    <col min="2816" max="2816" width="11.42578125" style="29"/>
    <col min="2817" max="2817" width="12.140625" style="29" bestFit="1" customWidth="1"/>
    <col min="2818" max="2818" width="11.85546875" style="29" bestFit="1" customWidth="1"/>
    <col min="2819" max="3062" width="11.42578125" style="29"/>
    <col min="3063" max="3063" width="17.140625" style="29" customWidth="1"/>
    <col min="3064" max="3068" width="11.85546875" style="29" bestFit="1" customWidth="1"/>
    <col min="3069" max="3070" width="11.42578125" style="29"/>
    <col min="3071" max="3071" width="12.85546875" style="29" bestFit="1" customWidth="1"/>
    <col min="3072" max="3072" width="11.42578125" style="29"/>
    <col min="3073" max="3073" width="12.140625" style="29" bestFit="1" customWidth="1"/>
    <col min="3074" max="3074" width="11.85546875" style="29" bestFit="1" customWidth="1"/>
    <col min="3075" max="3318" width="11.42578125" style="29"/>
    <col min="3319" max="3319" width="17.140625" style="29" customWidth="1"/>
    <col min="3320" max="3324" width="11.85546875" style="29" bestFit="1" customWidth="1"/>
    <col min="3325" max="3326" width="11.42578125" style="29"/>
    <col min="3327" max="3327" width="12.85546875" style="29" bestFit="1" customWidth="1"/>
    <col min="3328" max="3328" width="11.42578125" style="29"/>
    <col min="3329" max="3329" width="12.140625" style="29" bestFit="1" customWidth="1"/>
    <col min="3330" max="3330" width="11.85546875" style="29" bestFit="1" customWidth="1"/>
    <col min="3331" max="3574" width="11.42578125" style="29"/>
    <col min="3575" max="3575" width="17.140625" style="29" customWidth="1"/>
    <col min="3576" max="3580" width="11.85546875" style="29" bestFit="1" customWidth="1"/>
    <col min="3581" max="3582" width="11.42578125" style="29"/>
    <col min="3583" max="3583" width="12.85546875" style="29" bestFit="1" customWidth="1"/>
    <col min="3584" max="3584" width="11.42578125" style="29"/>
    <col min="3585" max="3585" width="12.140625" style="29" bestFit="1" customWidth="1"/>
    <col min="3586" max="3586" width="11.85546875" style="29" bestFit="1" customWidth="1"/>
    <col min="3587" max="3830" width="11.42578125" style="29"/>
    <col min="3831" max="3831" width="17.140625" style="29" customWidth="1"/>
    <col min="3832" max="3836" width="11.85546875" style="29" bestFit="1" customWidth="1"/>
    <col min="3837" max="3838" width="11.42578125" style="29"/>
    <col min="3839" max="3839" width="12.85546875" style="29" bestFit="1" customWidth="1"/>
    <col min="3840" max="3840" width="11.42578125" style="29"/>
    <col min="3841" max="3841" width="12.140625" style="29" bestFit="1" customWidth="1"/>
    <col min="3842" max="3842" width="11.85546875" style="29" bestFit="1" customWidth="1"/>
    <col min="3843" max="4086" width="11.42578125" style="29"/>
    <col min="4087" max="4087" width="17.140625" style="29" customWidth="1"/>
    <col min="4088" max="4092" width="11.85546875" style="29" bestFit="1" customWidth="1"/>
    <col min="4093" max="4094" width="11.42578125" style="29"/>
    <col min="4095" max="4095" width="12.85546875" style="29" bestFit="1" customWidth="1"/>
    <col min="4096" max="4096" width="11.42578125" style="29"/>
    <col min="4097" max="4097" width="12.140625" style="29" bestFit="1" customWidth="1"/>
    <col min="4098" max="4098" width="11.85546875" style="29" bestFit="1" customWidth="1"/>
    <col min="4099" max="4342" width="11.42578125" style="29"/>
    <col min="4343" max="4343" width="17.140625" style="29" customWidth="1"/>
    <col min="4344" max="4348" width="11.85546875" style="29" bestFit="1" customWidth="1"/>
    <col min="4349" max="4350" width="11.42578125" style="29"/>
    <col min="4351" max="4351" width="12.85546875" style="29" bestFit="1" customWidth="1"/>
    <col min="4352" max="4352" width="11.42578125" style="29"/>
    <col min="4353" max="4353" width="12.140625" style="29" bestFit="1" customWidth="1"/>
    <col min="4354" max="4354" width="11.85546875" style="29" bestFit="1" customWidth="1"/>
    <col min="4355" max="4598" width="11.42578125" style="29"/>
    <col min="4599" max="4599" width="17.140625" style="29" customWidth="1"/>
    <col min="4600" max="4604" width="11.85546875" style="29" bestFit="1" customWidth="1"/>
    <col min="4605" max="4606" width="11.42578125" style="29"/>
    <col min="4607" max="4607" width="12.85546875" style="29" bestFit="1" customWidth="1"/>
    <col min="4608" max="4608" width="11.42578125" style="29"/>
    <col min="4609" max="4609" width="12.140625" style="29" bestFit="1" customWidth="1"/>
    <col min="4610" max="4610" width="11.85546875" style="29" bestFit="1" customWidth="1"/>
    <col min="4611" max="4854" width="11.42578125" style="29"/>
    <col min="4855" max="4855" width="17.140625" style="29" customWidth="1"/>
    <col min="4856" max="4860" width="11.85546875" style="29" bestFit="1" customWidth="1"/>
    <col min="4861" max="4862" width="11.42578125" style="29"/>
    <col min="4863" max="4863" width="12.85546875" style="29" bestFit="1" customWidth="1"/>
    <col min="4864" max="4864" width="11.42578125" style="29"/>
    <col min="4865" max="4865" width="12.140625" style="29" bestFit="1" customWidth="1"/>
    <col min="4866" max="4866" width="11.85546875" style="29" bestFit="1" customWidth="1"/>
    <col min="4867" max="5110" width="11.42578125" style="29"/>
    <col min="5111" max="5111" width="17.140625" style="29" customWidth="1"/>
    <col min="5112" max="5116" width="11.85546875" style="29" bestFit="1" customWidth="1"/>
    <col min="5117" max="5118" width="11.42578125" style="29"/>
    <col min="5119" max="5119" width="12.85546875" style="29" bestFit="1" customWidth="1"/>
    <col min="5120" max="5120" width="11.42578125" style="29"/>
    <col min="5121" max="5121" width="12.140625" style="29" bestFit="1" customWidth="1"/>
    <col min="5122" max="5122" width="11.85546875" style="29" bestFit="1" customWidth="1"/>
    <col min="5123" max="5366" width="11.42578125" style="29"/>
    <col min="5367" max="5367" width="17.140625" style="29" customWidth="1"/>
    <col min="5368" max="5372" width="11.85546875" style="29" bestFit="1" customWidth="1"/>
    <col min="5373" max="5374" width="11.42578125" style="29"/>
    <col min="5375" max="5375" width="12.85546875" style="29" bestFit="1" customWidth="1"/>
    <col min="5376" max="5376" width="11.42578125" style="29"/>
    <col min="5377" max="5377" width="12.140625" style="29" bestFit="1" customWidth="1"/>
    <col min="5378" max="5378" width="11.85546875" style="29" bestFit="1" customWidth="1"/>
    <col min="5379" max="5622" width="11.42578125" style="29"/>
    <col min="5623" max="5623" width="17.140625" style="29" customWidth="1"/>
    <col min="5624" max="5628" width="11.85546875" style="29" bestFit="1" customWidth="1"/>
    <col min="5629" max="5630" width="11.42578125" style="29"/>
    <col min="5631" max="5631" width="12.85546875" style="29" bestFit="1" customWidth="1"/>
    <col min="5632" max="5632" width="11.42578125" style="29"/>
    <col min="5633" max="5633" width="12.140625" style="29" bestFit="1" customWidth="1"/>
    <col min="5634" max="5634" width="11.85546875" style="29" bestFit="1" customWidth="1"/>
    <col min="5635" max="5878" width="11.42578125" style="29"/>
    <col min="5879" max="5879" width="17.140625" style="29" customWidth="1"/>
    <col min="5880" max="5884" width="11.85546875" style="29" bestFit="1" customWidth="1"/>
    <col min="5885" max="5886" width="11.42578125" style="29"/>
    <col min="5887" max="5887" width="12.85546875" style="29" bestFit="1" customWidth="1"/>
    <col min="5888" max="5888" width="11.42578125" style="29"/>
    <col min="5889" max="5889" width="12.140625" style="29" bestFit="1" customWidth="1"/>
    <col min="5890" max="5890" width="11.85546875" style="29" bestFit="1" customWidth="1"/>
    <col min="5891" max="6134" width="11.42578125" style="29"/>
    <col min="6135" max="6135" width="17.140625" style="29" customWidth="1"/>
    <col min="6136" max="6140" width="11.85546875" style="29" bestFit="1" customWidth="1"/>
    <col min="6141" max="6142" width="11.42578125" style="29"/>
    <col min="6143" max="6143" width="12.85546875" style="29" bestFit="1" customWidth="1"/>
    <col min="6144" max="6144" width="11.42578125" style="29"/>
    <col min="6145" max="6145" width="12.140625" style="29" bestFit="1" customWidth="1"/>
    <col min="6146" max="6146" width="11.85546875" style="29" bestFit="1" customWidth="1"/>
    <col min="6147" max="6390" width="11.42578125" style="29"/>
    <col min="6391" max="6391" width="17.140625" style="29" customWidth="1"/>
    <col min="6392" max="6396" width="11.85546875" style="29" bestFit="1" customWidth="1"/>
    <col min="6397" max="6398" width="11.42578125" style="29"/>
    <col min="6399" max="6399" width="12.85546875" style="29" bestFit="1" customWidth="1"/>
    <col min="6400" max="6400" width="11.42578125" style="29"/>
    <col min="6401" max="6401" width="12.140625" style="29" bestFit="1" customWidth="1"/>
    <col min="6402" max="6402" width="11.85546875" style="29" bestFit="1" customWidth="1"/>
    <col min="6403" max="6646" width="11.42578125" style="29"/>
    <col min="6647" max="6647" width="17.140625" style="29" customWidth="1"/>
    <col min="6648" max="6652" width="11.85546875" style="29" bestFit="1" customWidth="1"/>
    <col min="6653" max="6654" width="11.42578125" style="29"/>
    <col min="6655" max="6655" width="12.85546875" style="29" bestFit="1" customWidth="1"/>
    <col min="6656" max="6656" width="11.42578125" style="29"/>
    <col min="6657" max="6657" width="12.140625" style="29" bestFit="1" customWidth="1"/>
    <col min="6658" max="6658" width="11.85546875" style="29" bestFit="1" customWidth="1"/>
    <col min="6659" max="6902" width="11.42578125" style="29"/>
    <col min="6903" max="6903" width="17.140625" style="29" customWidth="1"/>
    <col min="6904" max="6908" width="11.85546875" style="29" bestFit="1" customWidth="1"/>
    <col min="6909" max="6910" width="11.42578125" style="29"/>
    <col min="6911" max="6911" width="12.85546875" style="29" bestFit="1" customWidth="1"/>
    <col min="6912" max="6912" width="11.42578125" style="29"/>
    <col min="6913" max="6913" width="12.140625" style="29" bestFit="1" customWidth="1"/>
    <col min="6914" max="6914" width="11.85546875" style="29" bestFit="1" customWidth="1"/>
    <col min="6915" max="7158" width="11.42578125" style="29"/>
    <col min="7159" max="7159" width="17.140625" style="29" customWidth="1"/>
    <col min="7160" max="7164" width="11.85546875" style="29" bestFit="1" customWidth="1"/>
    <col min="7165" max="7166" width="11.42578125" style="29"/>
    <col min="7167" max="7167" width="12.85546875" style="29" bestFit="1" customWidth="1"/>
    <col min="7168" max="7168" width="11.42578125" style="29"/>
    <col min="7169" max="7169" width="12.140625" style="29" bestFit="1" customWidth="1"/>
    <col min="7170" max="7170" width="11.85546875" style="29" bestFit="1" customWidth="1"/>
    <col min="7171" max="7414" width="11.42578125" style="29"/>
    <col min="7415" max="7415" width="17.140625" style="29" customWidth="1"/>
    <col min="7416" max="7420" width="11.85546875" style="29" bestFit="1" customWidth="1"/>
    <col min="7421" max="7422" width="11.42578125" style="29"/>
    <col min="7423" max="7423" width="12.85546875" style="29" bestFit="1" customWidth="1"/>
    <col min="7424" max="7424" width="11.42578125" style="29"/>
    <col min="7425" max="7425" width="12.140625" style="29" bestFit="1" customWidth="1"/>
    <col min="7426" max="7426" width="11.85546875" style="29" bestFit="1" customWidth="1"/>
    <col min="7427" max="7670" width="11.42578125" style="29"/>
    <col min="7671" max="7671" width="17.140625" style="29" customWidth="1"/>
    <col min="7672" max="7676" width="11.85546875" style="29" bestFit="1" customWidth="1"/>
    <col min="7677" max="7678" width="11.42578125" style="29"/>
    <col min="7679" max="7679" width="12.85546875" style="29" bestFit="1" customWidth="1"/>
    <col min="7680" max="7680" width="11.42578125" style="29"/>
    <col min="7681" max="7681" width="12.140625" style="29" bestFit="1" customWidth="1"/>
    <col min="7682" max="7682" width="11.85546875" style="29" bestFit="1" customWidth="1"/>
    <col min="7683" max="7926" width="11.42578125" style="29"/>
    <col min="7927" max="7927" width="17.140625" style="29" customWidth="1"/>
    <col min="7928" max="7932" width="11.85546875" style="29" bestFit="1" customWidth="1"/>
    <col min="7933" max="7934" width="11.42578125" style="29"/>
    <col min="7935" max="7935" width="12.85546875" style="29" bestFit="1" customWidth="1"/>
    <col min="7936" max="7936" width="11.42578125" style="29"/>
    <col min="7937" max="7937" width="12.140625" style="29" bestFit="1" customWidth="1"/>
    <col min="7938" max="7938" width="11.85546875" style="29" bestFit="1" customWidth="1"/>
    <col min="7939" max="8182" width="11.42578125" style="29"/>
    <col min="8183" max="8183" width="17.140625" style="29" customWidth="1"/>
    <col min="8184" max="8188" width="11.85546875" style="29" bestFit="1" customWidth="1"/>
    <col min="8189" max="8190" width="11.42578125" style="29"/>
    <col min="8191" max="8191" width="12.85546875" style="29" bestFit="1" customWidth="1"/>
    <col min="8192" max="8192" width="11.42578125" style="29"/>
    <col min="8193" max="8193" width="12.140625" style="29" bestFit="1" customWidth="1"/>
    <col min="8194" max="8194" width="11.85546875" style="29" bestFit="1" customWidth="1"/>
    <col min="8195" max="8438" width="11.42578125" style="29"/>
    <col min="8439" max="8439" width="17.140625" style="29" customWidth="1"/>
    <col min="8440" max="8444" width="11.85546875" style="29" bestFit="1" customWidth="1"/>
    <col min="8445" max="8446" width="11.42578125" style="29"/>
    <col min="8447" max="8447" width="12.85546875" style="29" bestFit="1" customWidth="1"/>
    <col min="8448" max="8448" width="11.42578125" style="29"/>
    <col min="8449" max="8449" width="12.140625" style="29" bestFit="1" customWidth="1"/>
    <col min="8450" max="8450" width="11.85546875" style="29" bestFit="1" customWidth="1"/>
    <col min="8451" max="8694" width="11.42578125" style="29"/>
    <col min="8695" max="8695" width="17.140625" style="29" customWidth="1"/>
    <col min="8696" max="8700" width="11.85546875" style="29" bestFit="1" customWidth="1"/>
    <col min="8701" max="8702" width="11.42578125" style="29"/>
    <col min="8703" max="8703" width="12.85546875" style="29" bestFit="1" customWidth="1"/>
    <col min="8704" max="8704" width="11.42578125" style="29"/>
    <col min="8705" max="8705" width="12.140625" style="29" bestFit="1" customWidth="1"/>
    <col min="8706" max="8706" width="11.85546875" style="29" bestFit="1" customWidth="1"/>
    <col min="8707" max="8950" width="11.42578125" style="29"/>
    <col min="8951" max="8951" width="17.140625" style="29" customWidth="1"/>
    <col min="8952" max="8956" width="11.85546875" style="29" bestFit="1" customWidth="1"/>
    <col min="8957" max="8958" width="11.42578125" style="29"/>
    <col min="8959" max="8959" width="12.85546875" style="29" bestFit="1" customWidth="1"/>
    <col min="8960" max="8960" width="11.42578125" style="29"/>
    <col min="8961" max="8961" width="12.140625" style="29" bestFit="1" customWidth="1"/>
    <col min="8962" max="8962" width="11.85546875" style="29" bestFit="1" customWidth="1"/>
    <col min="8963" max="9206" width="11.42578125" style="29"/>
    <col min="9207" max="9207" width="17.140625" style="29" customWidth="1"/>
    <col min="9208" max="9212" width="11.85546875" style="29" bestFit="1" customWidth="1"/>
    <col min="9213" max="9214" width="11.42578125" style="29"/>
    <col min="9215" max="9215" width="12.85546875" style="29" bestFit="1" customWidth="1"/>
    <col min="9216" max="9216" width="11.42578125" style="29"/>
    <col min="9217" max="9217" width="12.140625" style="29" bestFit="1" customWidth="1"/>
    <col min="9218" max="9218" width="11.85546875" style="29" bestFit="1" customWidth="1"/>
    <col min="9219" max="9462" width="11.42578125" style="29"/>
    <col min="9463" max="9463" width="17.140625" style="29" customWidth="1"/>
    <col min="9464" max="9468" width="11.85546875" style="29" bestFit="1" customWidth="1"/>
    <col min="9469" max="9470" width="11.42578125" style="29"/>
    <col min="9471" max="9471" width="12.85546875" style="29" bestFit="1" customWidth="1"/>
    <col min="9472" max="9472" width="11.42578125" style="29"/>
    <col min="9473" max="9473" width="12.140625" style="29" bestFit="1" customWidth="1"/>
    <col min="9474" max="9474" width="11.85546875" style="29" bestFit="1" customWidth="1"/>
    <col min="9475" max="9718" width="11.42578125" style="29"/>
    <col min="9719" max="9719" width="17.140625" style="29" customWidth="1"/>
    <col min="9720" max="9724" width="11.85546875" style="29" bestFit="1" customWidth="1"/>
    <col min="9725" max="9726" width="11.42578125" style="29"/>
    <col min="9727" max="9727" width="12.85546875" style="29" bestFit="1" customWidth="1"/>
    <col min="9728" max="9728" width="11.42578125" style="29"/>
    <col min="9729" max="9729" width="12.140625" style="29" bestFit="1" customWidth="1"/>
    <col min="9730" max="9730" width="11.85546875" style="29" bestFit="1" customWidth="1"/>
    <col min="9731" max="9974" width="11.42578125" style="29"/>
    <col min="9975" max="9975" width="17.140625" style="29" customWidth="1"/>
    <col min="9976" max="9980" width="11.85546875" style="29" bestFit="1" customWidth="1"/>
    <col min="9981" max="9982" width="11.42578125" style="29"/>
    <col min="9983" max="9983" width="12.85546875" style="29" bestFit="1" customWidth="1"/>
    <col min="9984" max="9984" width="11.42578125" style="29"/>
    <col min="9985" max="9985" width="12.140625" style="29" bestFit="1" customWidth="1"/>
    <col min="9986" max="9986" width="11.85546875" style="29" bestFit="1" customWidth="1"/>
    <col min="9987" max="10230" width="11.42578125" style="29"/>
    <col min="10231" max="10231" width="17.140625" style="29" customWidth="1"/>
    <col min="10232" max="10236" width="11.85546875" style="29" bestFit="1" customWidth="1"/>
    <col min="10237" max="10238" width="11.42578125" style="29"/>
    <col min="10239" max="10239" width="12.85546875" style="29" bestFit="1" customWidth="1"/>
    <col min="10240" max="10240" width="11.42578125" style="29"/>
    <col min="10241" max="10241" width="12.140625" style="29" bestFit="1" customWidth="1"/>
    <col min="10242" max="10242" width="11.85546875" style="29" bestFit="1" customWidth="1"/>
    <col min="10243" max="10486" width="11.42578125" style="29"/>
    <col min="10487" max="10487" width="17.140625" style="29" customWidth="1"/>
    <col min="10488" max="10492" width="11.85546875" style="29" bestFit="1" customWidth="1"/>
    <col min="10493" max="10494" width="11.42578125" style="29"/>
    <col min="10495" max="10495" width="12.85546875" style="29" bestFit="1" customWidth="1"/>
    <col min="10496" max="10496" width="11.42578125" style="29"/>
    <col min="10497" max="10497" width="12.140625" style="29" bestFit="1" customWidth="1"/>
    <col min="10498" max="10498" width="11.85546875" style="29" bestFit="1" customWidth="1"/>
    <col min="10499" max="10742" width="11.42578125" style="29"/>
    <col min="10743" max="10743" width="17.140625" style="29" customWidth="1"/>
    <col min="10744" max="10748" width="11.85546875" style="29" bestFit="1" customWidth="1"/>
    <col min="10749" max="10750" width="11.42578125" style="29"/>
    <col min="10751" max="10751" width="12.85546875" style="29" bestFit="1" customWidth="1"/>
    <col min="10752" max="10752" width="11.42578125" style="29"/>
    <col min="10753" max="10753" width="12.140625" style="29" bestFit="1" customWidth="1"/>
    <col min="10754" max="10754" width="11.85546875" style="29" bestFit="1" customWidth="1"/>
    <col min="10755" max="10998" width="11.42578125" style="29"/>
    <col min="10999" max="10999" width="17.140625" style="29" customWidth="1"/>
    <col min="11000" max="11004" width="11.85546875" style="29" bestFit="1" customWidth="1"/>
    <col min="11005" max="11006" width="11.42578125" style="29"/>
    <col min="11007" max="11007" width="12.85546875" style="29" bestFit="1" customWidth="1"/>
    <col min="11008" max="11008" width="11.42578125" style="29"/>
    <col min="11009" max="11009" width="12.140625" style="29" bestFit="1" customWidth="1"/>
    <col min="11010" max="11010" width="11.85546875" style="29" bestFit="1" customWidth="1"/>
    <col min="11011" max="11254" width="11.42578125" style="29"/>
    <col min="11255" max="11255" width="17.140625" style="29" customWidth="1"/>
    <col min="11256" max="11260" width="11.85546875" style="29" bestFit="1" customWidth="1"/>
    <col min="11261" max="11262" width="11.42578125" style="29"/>
    <col min="11263" max="11263" width="12.85546875" style="29" bestFit="1" customWidth="1"/>
    <col min="11264" max="11264" width="11.42578125" style="29"/>
    <col min="11265" max="11265" width="12.140625" style="29" bestFit="1" customWidth="1"/>
    <col min="11266" max="11266" width="11.85546875" style="29" bestFit="1" customWidth="1"/>
    <col min="11267" max="11510" width="11.42578125" style="29"/>
    <col min="11511" max="11511" width="17.140625" style="29" customWidth="1"/>
    <col min="11512" max="11516" width="11.85546875" style="29" bestFit="1" customWidth="1"/>
    <col min="11517" max="11518" width="11.42578125" style="29"/>
    <col min="11519" max="11519" width="12.85546875" style="29" bestFit="1" customWidth="1"/>
    <col min="11520" max="11520" width="11.42578125" style="29"/>
    <col min="11521" max="11521" width="12.140625" style="29" bestFit="1" customWidth="1"/>
    <col min="11522" max="11522" width="11.85546875" style="29" bestFit="1" customWidth="1"/>
    <col min="11523" max="11766" width="11.42578125" style="29"/>
    <col min="11767" max="11767" width="17.140625" style="29" customWidth="1"/>
    <col min="11768" max="11772" width="11.85546875" style="29" bestFit="1" customWidth="1"/>
    <col min="11773" max="11774" width="11.42578125" style="29"/>
    <col min="11775" max="11775" width="12.85546875" style="29" bestFit="1" customWidth="1"/>
    <col min="11776" max="11776" width="11.42578125" style="29"/>
    <col min="11777" max="11777" width="12.140625" style="29" bestFit="1" customWidth="1"/>
    <col min="11778" max="11778" width="11.85546875" style="29" bestFit="1" customWidth="1"/>
    <col min="11779" max="12022" width="11.42578125" style="29"/>
    <col min="12023" max="12023" width="17.140625" style="29" customWidth="1"/>
    <col min="12024" max="12028" width="11.85546875" style="29" bestFit="1" customWidth="1"/>
    <col min="12029" max="12030" width="11.42578125" style="29"/>
    <col min="12031" max="12031" width="12.85546875" style="29" bestFit="1" customWidth="1"/>
    <col min="12032" max="12032" width="11.42578125" style="29"/>
    <col min="12033" max="12033" width="12.140625" style="29" bestFit="1" customWidth="1"/>
    <col min="12034" max="12034" width="11.85546875" style="29" bestFit="1" customWidth="1"/>
    <col min="12035" max="12278" width="11.42578125" style="29"/>
    <col min="12279" max="12279" width="17.140625" style="29" customWidth="1"/>
    <col min="12280" max="12284" width="11.85546875" style="29" bestFit="1" customWidth="1"/>
    <col min="12285" max="12286" width="11.42578125" style="29"/>
    <col min="12287" max="12287" width="12.85546875" style="29" bestFit="1" customWidth="1"/>
    <col min="12288" max="12288" width="11.42578125" style="29"/>
    <col min="12289" max="12289" width="12.140625" style="29" bestFit="1" customWidth="1"/>
    <col min="12290" max="12290" width="11.85546875" style="29" bestFit="1" customWidth="1"/>
    <col min="12291" max="12534" width="11.42578125" style="29"/>
    <col min="12535" max="12535" width="17.140625" style="29" customWidth="1"/>
    <col min="12536" max="12540" width="11.85546875" style="29" bestFit="1" customWidth="1"/>
    <col min="12541" max="12542" width="11.42578125" style="29"/>
    <col min="12543" max="12543" width="12.85546875" style="29" bestFit="1" customWidth="1"/>
    <col min="12544" max="12544" width="11.42578125" style="29"/>
    <col min="12545" max="12545" width="12.140625" style="29" bestFit="1" customWidth="1"/>
    <col min="12546" max="12546" width="11.85546875" style="29" bestFit="1" customWidth="1"/>
    <col min="12547" max="12790" width="11.42578125" style="29"/>
    <col min="12791" max="12791" width="17.140625" style="29" customWidth="1"/>
    <col min="12792" max="12796" width="11.85546875" style="29" bestFit="1" customWidth="1"/>
    <col min="12797" max="12798" width="11.42578125" style="29"/>
    <col min="12799" max="12799" width="12.85546875" style="29" bestFit="1" customWidth="1"/>
    <col min="12800" max="12800" width="11.42578125" style="29"/>
    <col min="12801" max="12801" width="12.140625" style="29" bestFit="1" customWidth="1"/>
    <col min="12802" max="12802" width="11.85546875" style="29" bestFit="1" customWidth="1"/>
    <col min="12803" max="13046" width="11.42578125" style="29"/>
    <col min="13047" max="13047" width="17.140625" style="29" customWidth="1"/>
    <col min="13048" max="13052" width="11.85546875" style="29" bestFit="1" customWidth="1"/>
    <col min="13053" max="13054" width="11.42578125" style="29"/>
    <col min="13055" max="13055" width="12.85546875" style="29" bestFit="1" customWidth="1"/>
    <col min="13056" max="13056" width="11.42578125" style="29"/>
    <col min="13057" max="13057" width="12.140625" style="29" bestFit="1" customWidth="1"/>
    <col min="13058" max="13058" width="11.85546875" style="29" bestFit="1" customWidth="1"/>
    <col min="13059" max="13302" width="11.42578125" style="29"/>
    <col min="13303" max="13303" width="17.140625" style="29" customWidth="1"/>
    <col min="13304" max="13308" width="11.85546875" style="29" bestFit="1" customWidth="1"/>
    <col min="13309" max="13310" width="11.42578125" style="29"/>
    <col min="13311" max="13311" width="12.85546875" style="29" bestFit="1" customWidth="1"/>
    <col min="13312" max="13312" width="11.42578125" style="29"/>
    <col min="13313" max="13313" width="12.140625" style="29" bestFit="1" customWidth="1"/>
    <col min="13314" max="13314" width="11.85546875" style="29" bestFit="1" customWidth="1"/>
    <col min="13315" max="13558" width="11.42578125" style="29"/>
    <col min="13559" max="13559" width="17.140625" style="29" customWidth="1"/>
    <col min="13560" max="13564" width="11.85546875" style="29" bestFit="1" customWidth="1"/>
    <col min="13565" max="13566" width="11.42578125" style="29"/>
    <col min="13567" max="13567" width="12.85546875" style="29" bestFit="1" customWidth="1"/>
    <col min="13568" max="13568" width="11.42578125" style="29"/>
    <col min="13569" max="13569" width="12.140625" style="29" bestFit="1" customWidth="1"/>
    <col min="13570" max="13570" width="11.85546875" style="29" bestFit="1" customWidth="1"/>
    <col min="13571" max="13814" width="11.42578125" style="29"/>
    <col min="13815" max="13815" width="17.140625" style="29" customWidth="1"/>
    <col min="13816" max="13820" width="11.85546875" style="29" bestFit="1" customWidth="1"/>
    <col min="13821" max="13822" width="11.42578125" style="29"/>
    <col min="13823" max="13823" width="12.85546875" style="29" bestFit="1" customWidth="1"/>
    <col min="13824" max="13824" width="11.42578125" style="29"/>
    <col min="13825" max="13825" width="12.140625" style="29" bestFit="1" customWidth="1"/>
    <col min="13826" max="13826" width="11.85546875" style="29" bestFit="1" customWidth="1"/>
    <col min="13827" max="14070" width="11.42578125" style="29"/>
    <col min="14071" max="14071" width="17.140625" style="29" customWidth="1"/>
    <col min="14072" max="14076" width="11.85546875" style="29" bestFit="1" customWidth="1"/>
    <col min="14077" max="14078" width="11.42578125" style="29"/>
    <col min="14079" max="14079" width="12.85546875" style="29" bestFit="1" customWidth="1"/>
    <col min="14080" max="14080" width="11.42578125" style="29"/>
    <col min="14081" max="14081" width="12.140625" style="29" bestFit="1" customWidth="1"/>
    <col min="14082" max="14082" width="11.85546875" style="29" bestFit="1" customWidth="1"/>
    <col min="14083" max="14326" width="11.42578125" style="29"/>
    <col min="14327" max="14327" width="17.140625" style="29" customWidth="1"/>
    <col min="14328" max="14332" width="11.85546875" style="29" bestFit="1" customWidth="1"/>
    <col min="14333" max="14334" width="11.42578125" style="29"/>
    <col min="14335" max="14335" width="12.85546875" style="29" bestFit="1" customWidth="1"/>
    <col min="14336" max="14336" width="11.42578125" style="29"/>
    <col min="14337" max="14337" width="12.140625" style="29" bestFit="1" customWidth="1"/>
    <col min="14338" max="14338" width="11.85546875" style="29" bestFit="1" customWidth="1"/>
    <col min="14339" max="14582" width="11.42578125" style="29"/>
    <col min="14583" max="14583" width="17.140625" style="29" customWidth="1"/>
    <col min="14584" max="14588" width="11.85546875" style="29" bestFit="1" customWidth="1"/>
    <col min="14589" max="14590" width="11.42578125" style="29"/>
    <col min="14591" max="14591" width="12.85546875" style="29" bestFit="1" customWidth="1"/>
    <col min="14592" max="14592" width="11.42578125" style="29"/>
    <col min="14593" max="14593" width="12.140625" style="29" bestFit="1" customWidth="1"/>
    <col min="14594" max="14594" width="11.85546875" style="29" bestFit="1" customWidth="1"/>
    <col min="14595" max="14838" width="11.42578125" style="29"/>
    <col min="14839" max="14839" width="17.140625" style="29" customWidth="1"/>
    <col min="14840" max="14844" width="11.85546875" style="29" bestFit="1" customWidth="1"/>
    <col min="14845" max="14846" width="11.42578125" style="29"/>
    <col min="14847" max="14847" width="12.85546875" style="29" bestFit="1" customWidth="1"/>
    <col min="14848" max="14848" width="11.42578125" style="29"/>
    <col min="14849" max="14849" width="12.140625" style="29" bestFit="1" customWidth="1"/>
    <col min="14850" max="14850" width="11.85546875" style="29" bestFit="1" customWidth="1"/>
    <col min="14851" max="15094" width="11.42578125" style="29"/>
    <col min="15095" max="15095" width="17.140625" style="29" customWidth="1"/>
    <col min="15096" max="15100" width="11.85546875" style="29" bestFit="1" customWidth="1"/>
    <col min="15101" max="15102" width="11.42578125" style="29"/>
    <col min="15103" max="15103" width="12.85546875" style="29" bestFit="1" customWidth="1"/>
    <col min="15104" max="15104" width="11.42578125" style="29"/>
    <col min="15105" max="15105" width="12.140625" style="29" bestFit="1" customWidth="1"/>
    <col min="15106" max="15106" width="11.85546875" style="29" bestFit="1" customWidth="1"/>
    <col min="15107" max="15350" width="11.42578125" style="29"/>
    <col min="15351" max="15351" width="17.140625" style="29" customWidth="1"/>
    <col min="15352" max="15356" width="11.85546875" style="29" bestFit="1" customWidth="1"/>
    <col min="15357" max="15358" width="11.42578125" style="29"/>
    <col min="15359" max="15359" width="12.85546875" style="29" bestFit="1" customWidth="1"/>
    <col min="15360" max="15360" width="11.42578125" style="29"/>
    <col min="15361" max="15361" width="12.140625" style="29" bestFit="1" customWidth="1"/>
    <col min="15362" max="15362" width="11.85546875" style="29" bestFit="1" customWidth="1"/>
    <col min="15363" max="15606" width="11.42578125" style="29"/>
    <col min="15607" max="15607" width="17.140625" style="29" customWidth="1"/>
    <col min="15608" max="15612" width="11.85546875" style="29" bestFit="1" customWidth="1"/>
    <col min="15613" max="15614" width="11.42578125" style="29"/>
    <col min="15615" max="15615" width="12.85546875" style="29" bestFit="1" customWidth="1"/>
    <col min="15616" max="15616" width="11.42578125" style="29"/>
    <col min="15617" max="15617" width="12.140625" style="29" bestFit="1" customWidth="1"/>
    <col min="15618" max="15618" width="11.85546875" style="29" bestFit="1" customWidth="1"/>
    <col min="15619" max="15862" width="11.42578125" style="29"/>
    <col min="15863" max="15863" width="17.140625" style="29" customWidth="1"/>
    <col min="15864" max="15868" width="11.85546875" style="29" bestFit="1" customWidth="1"/>
    <col min="15869" max="15870" width="11.42578125" style="29"/>
    <col min="15871" max="15871" width="12.85546875" style="29" bestFit="1" customWidth="1"/>
    <col min="15872" max="15872" width="11.42578125" style="29"/>
    <col min="15873" max="15873" width="12.140625" style="29" bestFit="1" customWidth="1"/>
    <col min="15874" max="15874" width="11.85546875" style="29" bestFit="1" customWidth="1"/>
    <col min="15875" max="16118" width="11.42578125" style="29"/>
    <col min="16119" max="16119" width="17.140625" style="29" customWidth="1"/>
    <col min="16120" max="16124" width="11.85546875" style="29" bestFit="1" customWidth="1"/>
    <col min="16125" max="16126" width="11.42578125" style="29"/>
    <col min="16127" max="16127" width="12.85546875" style="29" bestFit="1" customWidth="1"/>
    <col min="16128" max="16128" width="11.42578125" style="29"/>
    <col min="16129" max="16129" width="12.140625" style="29" bestFit="1" customWidth="1"/>
    <col min="16130" max="16130" width="11.85546875" style="29" bestFit="1" customWidth="1"/>
    <col min="16131" max="16384" width="11.42578125" style="29"/>
  </cols>
  <sheetData>
    <row r="1" spans="1:6" x14ac:dyDescent="0.25">
      <c r="A1" s="31"/>
      <c r="B1" s="31"/>
      <c r="C1" s="31"/>
      <c r="D1" s="31"/>
      <c r="E1" s="31"/>
      <c r="F1" s="31"/>
    </row>
    <row r="2" spans="1:6" x14ac:dyDescent="0.25">
      <c r="B2" s="30" t="s">
        <v>80</v>
      </c>
    </row>
    <row r="26" spans="2:7" x14ac:dyDescent="0.25">
      <c r="B26" s="30" t="s">
        <v>205</v>
      </c>
    </row>
    <row r="27" spans="2:7" x14ac:dyDescent="0.25">
      <c r="B27" s="30" t="s">
        <v>206</v>
      </c>
    </row>
    <row r="30" spans="2:7" x14ac:dyDescent="0.25">
      <c r="B30" s="42"/>
      <c r="C30" s="58">
        <v>39813</v>
      </c>
      <c r="D30" s="58">
        <v>40178</v>
      </c>
      <c r="E30" s="58">
        <v>40543</v>
      </c>
      <c r="F30" s="58">
        <v>40908</v>
      </c>
      <c r="G30" s="58">
        <v>41274</v>
      </c>
    </row>
    <row r="31" spans="2:7" x14ac:dyDescent="0.25">
      <c r="B31" s="59" t="s">
        <v>25</v>
      </c>
      <c r="C31" s="40">
        <v>100</v>
      </c>
      <c r="D31" s="41">
        <v>100.68349984310629</v>
      </c>
      <c r="E31" s="41">
        <v>101.40799449353698</v>
      </c>
      <c r="F31" s="41">
        <v>102.15880679805248</v>
      </c>
      <c r="G31" s="41">
        <v>101.577540918891</v>
      </c>
    </row>
    <row r="32" spans="2:7" x14ac:dyDescent="0.25">
      <c r="B32" s="59" t="s">
        <v>36</v>
      </c>
      <c r="C32" s="40">
        <v>100</v>
      </c>
      <c r="D32" s="41">
        <v>102.05169596237396</v>
      </c>
      <c r="E32" s="41">
        <v>103.31519789549205</v>
      </c>
      <c r="F32" s="41">
        <v>104.91300968551955</v>
      </c>
      <c r="G32" s="41">
        <v>106.03949938219938</v>
      </c>
    </row>
    <row r="33" spans="2:7" x14ac:dyDescent="0.25">
      <c r="B33" s="59" t="s">
        <v>37</v>
      </c>
      <c r="C33" s="40">
        <v>100</v>
      </c>
      <c r="D33" s="41">
        <v>101.07633681622619</v>
      </c>
      <c r="E33" s="41">
        <v>101.70669944683468</v>
      </c>
      <c r="F33" s="41">
        <v>102.7299323909035</v>
      </c>
      <c r="G33" s="41">
        <v>103.32538414259372</v>
      </c>
    </row>
    <row r="34" spans="2:7" x14ac:dyDescent="0.25">
      <c r="B34" s="59" t="s">
        <v>38</v>
      </c>
      <c r="C34" s="40">
        <v>100</v>
      </c>
      <c r="D34" s="41">
        <v>101.15456987785379</v>
      </c>
      <c r="E34" s="41">
        <v>102.19710895267514</v>
      </c>
      <c r="F34" s="41">
        <v>103.18907101447699</v>
      </c>
      <c r="G34" s="41">
        <v>105.09522618257758</v>
      </c>
    </row>
    <row r="35" spans="2:7" x14ac:dyDescent="0.25">
      <c r="B35" s="59" t="s">
        <v>39</v>
      </c>
      <c r="C35" s="40">
        <v>100</v>
      </c>
      <c r="D35" s="41">
        <v>101.06440620823349</v>
      </c>
      <c r="E35" s="41">
        <v>101.9176971579712</v>
      </c>
      <c r="F35" s="41">
        <v>102.81232816783263</v>
      </c>
      <c r="G35" s="41">
        <v>103.3617897436515</v>
      </c>
    </row>
    <row r="36" spans="2:7" x14ac:dyDescent="0.25">
      <c r="B36" s="59" t="s">
        <v>40</v>
      </c>
      <c r="C36" s="40">
        <v>100</v>
      </c>
      <c r="D36" s="41">
        <v>100.43926946839568</v>
      </c>
      <c r="E36" s="41">
        <v>101.86944123837328</v>
      </c>
      <c r="F36" s="41">
        <v>103.37769027089416</v>
      </c>
      <c r="G36" s="41">
        <v>105.51463100006789</v>
      </c>
    </row>
    <row r="37" spans="2:7" x14ac:dyDescent="0.25">
      <c r="B37" s="59" t="s">
        <v>41</v>
      </c>
      <c r="C37" s="40">
        <v>100</v>
      </c>
      <c r="D37" s="41">
        <v>102.95904128703933</v>
      </c>
      <c r="E37" s="41">
        <v>103.89021131449105</v>
      </c>
      <c r="F37" s="41">
        <v>104.62575355458884</v>
      </c>
      <c r="G37" s="41">
        <v>105.12873129223784</v>
      </c>
    </row>
    <row r="38" spans="2:7" x14ac:dyDescent="0.25">
      <c r="B38" s="60" t="s">
        <v>58</v>
      </c>
      <c r="C38" s="45">
        <v>100</v>
      </c>
      <c r="D38" s="46">
        <v>101.59031368766176</v>
      </c>
      <c r="E38" s="46">
        <v>103.22279678036593</v>
      </c>
      <c r="F38" s="46">
        <v>104.1737168640722</v>
      </c>
      <c r="G38" s="46">
        <v>104.35188260037637</v>
      </c>
    </row>
    <row r="39" spans="2:7" x14ac:dyDescent="0.25">
      <c r="B39" s="69" t="s">
        <v>1</v>
      </c>
      <c r="C39" s="70">
        <v>100</v>
      </c>
      <c r="D39" s="71">
        <v>101.26986504810486</v>
      </c>
      <c r="E39" s="71">
        <v>102.30691547749726</v>
      </c>
      <c r="F39" s="71">
        <v>103.3487182798476</v>
      </c>
      <c r="G39" s="71">
        <v>104.06079938012525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5"/>
  <sheetViews>
    <sheetView showGridLines="0" workbookViewId="0">
      <selection activeCell="B32" sqref="B32"/>
    </sheetView>
  </sheetViews>
  <sheetFormatPr baseColWidth="10" defaultRowHeight="15" x14ac:dyDescent="0.25"/>
  <cols>
    <col min="1" max="1" width="20" style="29" bestFit="1" customWidth="1"/>
    <col min="2" max="2" width="23.7109375" style="29" customWidth="1"/>
    <col min="3" max="3" width="11.42578125" style="29"/>
    <col min="4" max="4" width="12.28515625" style="29" customWidth="1"/>
    <col min="5" max="256" width="11.42578125" style="29"/>
    <col min="257" max="257" width="20" style="29" bestFit="1" customWidth="1"/>
    <col min="258" max="259" width="11.42578125" style="29"/>
    <col min="260" max="260" width="12.28515625" style="29" customWidth="1"/>
    <col min="261" max="512" width="11.42578125" style="29"/>
    <col min="513" max="513" width="20" style="29" bestFit="1" customWidth="1"/>
    <col min="514" max="515" width="11.42578125" style="29"/>
    <col min="516" max="516" width="12.28515625" style="29" customWidth="1"/>
    <col min="517" max="768" width="11.42578125" style="29"/>
    <col min="769" max="769" width="20" style="29" bestFit="1" customWidth="1"/>
    <col min="770" max="771" width="11.42578125" style="29"/>
    <col min="772" max="772" width="12.28515625" style="29" customWidth="1"/>
    <col min="773" max="1024" width="11.42578125" style="29"/>
    <col min="1025" max="1025" width="20" style="29" bestFit="1" customWidth="1"/>
    <col min="1026" max="1027" width="11.42578125" style="29"/>
    <col min="1028" max="1028" width="12.28515625" style="29" customWidth="1"/>
    <col min="1029" max="1280" width="11.42578125" style="29"/>
    <col min="1281" max="1281" width="20" style="29" bestFit="1" customWidth="1"/>
    <col min="1282" max="1283" width="11.42578125" style="29"/>
    <col min="1284" max="1284" width="12.28515625" style="29" customWidth="1"/>
    <col min="1285" max="1536" width="11.42578125" style="29"/>
    <col min="1537" max="1537" width="20" style="29" bestFit="1" customWidth="1"/>
    <col min="1538" max="1539" width="11.42578125" style="29"/>
    <col min="1540" max="1540" width="12.28515625" style="29" customWidth="1"/>
    <col min="1541" max="1792" width="11.42578125" style="29"/>
    <col min="1793" max="1793" width="20" style="29" bestFit="1" customWidth="1"/>
    <col min="1794" max="1795" width="11.42578125" style="29"/>
    <col min="1796" max="1796" width="12.28515625" style="29" customWidth="1"/>
    <col min="1797" max="2048" width="11.42578125" style="29"/>
    <col min="2049" max="2049" width="20" style="29" bestFit="1" customWidth="1"/>
    <col min="2050" max="2051" width="11.42578125" style="29"/>
    <col min="2052" max="2052" width="12.28515625" style="29" customWidth="1"/>
    <col min="2053" max="2304" width="11.42578125" style="29"/>
    <col min="2305" max="2305" width="20" style="29" bestFit="1" customWidth="1"/>
    <col min="2306" max="2307" width="11.42578125" style="29"/>
    <col min="2308" max="2308" width="12.28515625" style="29" customWidth="1"/>
    <col min="2309" max="2560" width="11.42578125" style="29"/>
    <col min="2561" max="2561" width="20" style="29" bestFit="1" customWidth="1"/>
    <col min="2562" max="2563" width="11.42578125" style="29"/>
    <col min="2564" max="2564" width="12.28515625" style="29" customWidth="1"/>
    <col min="2565" max="2816" width="11.42578125" style="29"/>
    <col min="2817" max="2817" width="20" style="29" bestFit="1" customWidth="1"/>
    <col min="2818" max="2819" width="11.42578125" style="29"/>
    <col min="2820" max="2820" width="12.28515625" style="29" customWidth="1"/>
    <col min="2821" max="3072" width="11.42578125" style="29"/>
    <col min="3073" max="3073" width="20" style="29" bestFit="1" customWidth="1"/>
    <col min="3074" max="3075" width="11.42578125" style="29"/>
    <col min="3076" max="3076" width="12.28515625" style="29" customWidth="1"/>
    <col min="3077" max="3328" width="11.42578125" style="29"/>
    <col min="3329" max="3329" width="20" style="29" bestFit="1" customWidth="1"/>
    <col min="3330" max="3331" width="11.42578125" style="29"/>
    <col min="3332" max="3332" width="12.28515625" style="29" customWidth="1"/>
    <col min="3333" max="3584" width="11.42578125" style="29"/>
    <col min="3585" max="3585" width="20" style="29" bestFit="1" customWidth="1"/>
    <col min="3586" max="3587" width="11.42578125" style="29"/>
    <col min="3588" max="3588" width="12.28515625" style="29" customWidth="1"/>
    <col min="3589" max="3840" width="11.42578125" style="29"/>
    <col min="3841" max="3841" width="20" style="29" bestFit="1" customWidth="1"/>
    <col min="3842" max="3843" width="11.42578125" style="29"/>
    <col min="3844" max="3844" width="12.28515625" style="29" customWidth="1"/>
    <col min="3845" max="4096" width="11.42578125" style="29"/>
    <col min="4097" max="4097" width="20" style="29" bestFit="1" customWidth="1"/>
    <col min="4098" max="4099" width="11.42578125" style="29"/>
    <col min="4100" max="4100" width="12.28515625" style="29" customWidth="1"/>
    <col min="4101" max="4352" width="11.42578125" style="29"/>
    <col min="4353" max="4353" width="20" style="29" bestFit="1" customWidth="1"/>
    <col min="4354" max="4355" width="11.42578125" style="29"/>
    <col min="4356" max="4356" width="12.28515625" style="29" customWidth="1"/>
    <col min="4357" max="4608" width="11.42578125" style="29"/>
    <col min="4609" max="4609" width="20" style="29" bestFit="1" customWidth="1"/>
    <col min="4610" max="4611" width="11.42578125" style="29"/>
    <col min="4612" max="4612" width="12.28515625" style="29" customWidth="1"/>
    <col min="4613" max="4864" width="11.42578125" style="29"/>
    <col min="4865" max="4865" width="20" style="29" bestFit="1" customWidth="1"/>
    <col min="4866" max="4867" width="11.42578125" style="29"/>
    <col min="4868" max="4868" width="12.28515625" style="29" customWidth="1"/>
    <col min="4869" max="5120" width="11.42578125" style="29"/>
    <col min="5121" max="5121" width="20" style="29" bestFit="1" customWidth="1"/>
    <col min="5122" max="5123" width="11.42578125" style="29"/>
    <col min="5124" max="5124" width="12.28515625" style="29" customWidth="1"/>
    <col min="5125" max="5376" width="11.42578125" style="29"/>
    <col min="5377" max="5377" width="20" style="29" bestFit="1" customWidth="1"/>
    <col min="5378" max="5379" width="11.42578125" style="29"/>
    <col min="5380" max="5380" width="12.28515625" style="29" customWidth="1"/>
    <col min="5381" max="5632" width="11.42578125" style="29"/>
    <col min="5633" max="5633" width="20" style="29" bestFit="1" customWidth="1"/>
    <col min="5634" max="5635" width="11.42578125" style="29"/>
    <col min="5636" max="5636" width="12.28515625" style="29" customWidth="1"/>
    <col min="5637" max="5888" width="11.42578125" style="29"/>
    <col min="5889" max="5889" width="20" style="29" bestFit="1" customWidth="1"/>
    <col min="5890" max="5891" width="11.42578125" style="29"/>
    <col min="5892" max="5892" width="12.28515625" style="29" customWidth="1"/>
    <col min="5893" max="6144" width="11.42578125" style="29"/>
    <col min="6145" max="6145" width="20" style="29" bestFit="1" customWidth="1"/>
    <col min="6146" max="6147" width="11.42578125" style="29"/>
    <col min="6148" max="6148" width="12.28515625" style="29" customWidth="1"/>
    <col min="6149" max="6400" width="11.42578125" style="29"/>
    <col min="6401" max="6401" width="20" style="29" bestFit="1" customWidth="1"/>
    <col min="6402" max="6403" width="11.42578125" style="29"/>
    <col min="6404" max="6404" width="12.28515625" style="29" customWidth="1"/>
    <col min="6405" max="6656" width="11.42578125" style="29"/>
    <col min="6657" max="6657" width="20" style="29" bestFit="1" customWidth="1"/>
    <col min="6658" max="6659" width="11.42578125" style="29"/>
    <col min="6660" max="6660" width="12.28515625" style="29" customWidth="1"/>
    <col min="6661" max="6912" width="11.42578125" style="29"/>
    <col min="6913" max="6913" width="20" style="29" bestFit="1" customWidth="1"/>
    <col min="6914" max="6915" width="11.42578125" style="29"/>
    <col min="6916" max="6916" width="12.28515625" style="29" customWidth="1"/>
    <col min="6917" max="7168" width="11.42578125" style="29"/>
    <col min="7169" max="7169" width="20" style="29" bestFit="1" customWidth="1"/>
    <col min="7170" max="7171" width="11.42578125" style="29"/>
    <col min="7172" max="7172" width="12.28515625" style="29" customWidth="1"/>
    <col min="7173" max="7424" width="11.42578125" style="29"/>
    <col min="7425" max="7425" width="20" style="29" bestFit="1" customWidth="1"/>
    <col min="7426" max="7427" width="11.42578125" style="29"/>
    <col min="7428" max="7428" width="12.28515625" style="29" customWidth="1"/>
    <col min="7429" max="7680" width="11.42578125" style="29"/>
    <col min="7681" max="7681" width="20" style="29" bestFit="1" customWidth="1"/>
    <col min="7682" max="7683" width="11.42578125" style="29"/>
    <col min="7684" max="7684" width="12.28515625" style="29" customWidth="1"/>
    <col min="7685" max="7936" width="11.42578125" style="29"/>
    <col min="7937" max="7937" width="20" style="29" bestFit="1" customWidth="1"/>
    <col min="7938" max="7939" width="11.42578125" style="29"/>
    <col min="7940" max="7940" width="12.28515625" style="29" customWidth="1"/>
    <col min="7941" max="8192" width="11.42578125" style="29"/>
    <col min="8193" max="8193" width="20" style="29" bestFit="1" customWidth="1"/>
    <col min="8194" max="8195" width="11.42578125" style="29"/>
    <col min="8196" max="8196" width="12.28515625" style="29" customWidth="1"/>
    <col min="8197" max="8448" width="11.42578125" style="29"/>
    <col min="8449" max="8449" width="20" style="29" bestFit="1" customWidth="1"/>
    <col min="8450" max="8451" width="11.42578125" style="29"/>
    <col min="8452" max="8452" width="12.28515625" style="29" customWidth="1"/>
    <col min="8453" max="8704" width="11.42578125" style="29"/>
    <col min="8705" max="8705" width="20" style="29" bestFit="1" customWidth="1"/>
    <col min="8706" max="8707" width="11.42578125" style="29"/>
    <col min="8708" max="8708" width="12.28515625" style="29" customWidth="1"/>
    <col min="8709" max="8960" width="11.42578125" style="29"/>
    <col min="8961" max="8961" width="20" style="29" bestFit="1" customWidth="1"/>
    <col min="8962" max="8963" width="11.42578125" style="29"/>
    <col min="8964" max="8964" width="12.28515625" style="29" customWidth="1"/>
    <col min="8965" max="9216" width="11.42578125" style="29"/>
    <col min="9217" max="9217" width="20" style="29" bestFit="1" customWidth="1"/>
    <col min="9218" max="9219" width="11.42578125" style="29"/>
    <col min="9220" max="9220" width="12.28515625" style="29" customWidth="1"/>
    <col min="9221" max="9472" width="11.42578125" style="29"/>
    <col min="9473" max="9473" width="20" style="29" bestFit="1" customWidth="1"/>
    <col min="9474" max="9475" width="11.42578125" style="29"/>
    <col min="9476" max="9476" width="12.28515625" style="29" customWidth="1"/>
    <col min="9477" max="9728" width="11.42578125" style="29"/>
    <col min="9729" max="9729" width="20" style="29" bestFit="1" customWidth="1"/>
    <col min="9730" max="9731" width="11.42578125" style="29"/>
    <col min="9732" max="9732" width="12.28515625" style="29" customWidth="1"/>
    <col min="9733" max="9984" width="11.42578125" style="29"/>
    <col min="9985" max="9985" width="20" style="29" bestFit="1" customWidth="1"/>
    <col min="9986" max="9987" width="11.42578125" style="29"/>
    <col min="9988" max="9988" width="12.28515625" style="29" customWidth="1"/>
    <col min="9989" max="10240" width="11.42578125" style="29"/>
    <col min="10241" max="10241" width="20" style="29" bestFit="1" customWidth="1"/>
    <col min="10242" max="10243" width="11.42578125" style="29"/>
    <col min="10244" max="10244" width="12.28515625" style="29" customWidth="1"/>
    <col min="10245" max="10496" width="11.42578125" style="29"/>
    <col min="10497" max="10497" width="20" style="29" bestFit="1" customWidth="1"/>
    <col min="10498" max="10499" width="11.42578125" style="29"/>
    <col min="10500" max="10500" width="12.28515625" style="29" customWidth="1"/>
    <col min="10501" max="10752" width="11.42578125" style="29"/>
    <col min="10753" max="10753" width="20" style="29" bestFit="1" customWidth="1"/>
    <col min="10754" max="10755" width="11.42578125" style="29"/>
    <col min="10756" max="10756" width="12.28515625" style="29" customWidth="1"/>
    <col min="10757" max="11008" width="11.42578125" style="29"/>
    <col min="11009" max="11009" width="20" style="29" bestFit="1" customWidth="1"/>
    <col min="11010" max="11011" width="11.42578125" style="29"/>
    <col min="11012" max="11012" width="12.28515625" style="29" customWidth="1"/>
    <col min="11013" max="11264" width="11.42578125" style="29"/>
    <col min="11265" max="11265" width="20" style="29" bestFit="1" customWidth="1"/>
    <col min="11266" max="11267" width="11.42578125" style="29"/>
    <col min="11268" max="11268" width="12.28515625" style="29" customWidth="1"/>
    <col min="11269" max="11520" width="11.42578125" style="29"/>
    <col min="11521" max="11521" width="20" style="29" bestFit="1" customWidth="1"/>
    <col min="11522" max="11523" width="11.42578125" style="29"/>
    <col min="11524" max="11524" width="12.28515625" style="29" customWidth="1"/>
    <col min="11525" max="11776" width="11.42578125" style="29"/>
    <col min="11777" max="11777" width="20" style="29" bestFit="1" customWidth="1"/>
    <col min="11778" max="11779" width="11.42578125" style="29"/>
    <col min="11780" max="11780" width="12.28515625" style="29" customWidth="1"/>
    <col min="11781" max="12032" width="11.42578125" style="29"/>
    <col min="12033" max="12033" width="20" style="29" bestFit="1" customWidth="1"/>
    <col min="12034" max="12035" width="11.42578125" style="29"/>
    <col min="12036" max="12036" width="12.28515625" style="29" customWidth="1"/>
    <col min="12037" max="12288" width="11.42578125" style="29"/>
    <col min="12289" max="12289" width="20" style="29" bestFit="1" customWidth="1"/>
    <col min="12290" max="12291" width="11.42578125" style="29"/>
    <col min="12292" max="12292" width="12.28515625" style="29" customWidth="1"/>
    <col min="12293" max="12544" width="11.42578125" style="29"/>
    <col min="12545" max="12545" width="20" style="29" bestFit="1" customWidth="1"/>
    <col min="12546" max="12547" width="11.42578125" style="29"/>
    <col min="12548" max="12548" width="12.28515625" style="29" customWidth="1"/>
    <col min="12549" max="12800" width="11.42578125" style="29"/>
    <col min="12801" max="12801" width="20" style="29" bestFit="1" customWidth="1"/>
    <col min="12802" max="12803" width="11.42578125" style="29"/>
    <col min="12804" max="12804" width="12.28515625" style="29" customWidth="1"/>
    <col min="12805" max="13056" width="11.42578125" style="29"/>
    <col min="13057" max="13057" width="20" style="29" bestFit="1" customWidth="1"/>
    <col min="13058" max="13059" width="11.42578125" style="29"/>
    <col min="13060" max="13060" width="12.28515625" style="29" customWidth="1"/>
    <col min="13061" max="13312" width="11.42578125" style="29"/>
    <col min="13313" max="13313" width="20" style="29" bestFit="1" customWidth="1"/>
    <col min="13314" max="13315" width="11.42578125" style="29"/>
    <col min="13316" max="13316" width="12.28515625" style="29" customWidth="1"/>
    <col min="13317" max="13568" width="11.42578125" style="29"/>
    <col min="13569" max="13569" width="20" style="29" bestFit="1" customWidth="1"/>
    <col min="13570" max="13571" width="11.42578125" style="29"/>
    <col min="13572" max="13572" width="12.28515625" style="29" customWidth="1"/>
    <col min="13573" max="13824" width="11.42578125" style="29"/>
    <col min="13825" max="13825" width="20" style="29" bestFit="1" customWidth="1"/>
    <col min="13826" max="13827" width="11.42578125" style="29"/>
    <col min="13828" max="13828" width="12.28515625" style="29" customWidth="1"/>
    <col min="13829" max="14080" width="11.42578125" style="29"/>
    <col min="14081" max="14081" width="20" style="29" bestFit="1" customWidth="1"/>
    <col min="14082" max="14083" width="11.42578125" style="29"/>
    <col min="14084" max="14084" width="12.28515625" style="29" customWidth="1"/>
    <col min="14085" max="14336" width="11.42578125" style="29"/>
    <col min="14337" max="14337" width="20" style="29" bestFit="1" customWidth="1"/>
    <col min="14338" max="14339" width="11.42578125" style="29"/>
    <col min="14340" max="14340" width="12.28515625" style="29" customWidth="1"/>
    <col min="14341" max="14592" width="11.42578125" style="29"/>
    <col min="14593" max="14593" width="20" style="29" bestFit="1" customWidth="1"/>
    <col min="14594" max="14595" width="11.42578125" style="29"/>
    <col min="14596" max="14596" width="12.28515625" style="29" customWidth="1"/>
    <col min="14597" max="14848" width="11.42578125" style="29"/>
    <col min="14849" max="14849" width="20" style="29" bestFit="1" customWidth="1"/>
    <col min="14850" max="14851" width="11.42578125" style="29"/>
    <col min="14852" max="14852" width="12.28515625" style="29" customWidth="1"/>
    <col min="14853" max="15104" width="11.42578125" style="29"/>
    <col min="15105" max="15105" width="20" style="29" bestFit="1" customWidth="1"/>
    <col min="15106" max="15107" width="11.42578125" style="29"/>
    <col min="15108" max="15108" width="12.28515625" style="29" customWidth="1"/>
    <col min="15109" max="15360" width="11.42578125" style="29"/>
    <col min="15361" max="15361" width="20" style="29" bestFit="1" customWidth="1"/>
    <col min="15362" max="15363" width="11.42578125" style="29"/>
    <col min="15364" max="15364" width="12.28515625" style="29" customWidth="1"/>
    <col min="15365" max="15616" width="11.42578125" style="29"/>
    <col min="15617" max="15617" width="20" style="29" bestFit="1" customWidth="1"/>
    <col min="15618" max="15619" width="11.42578125" style="29"/>
    <col min="15620" max="15620" width="12.28515625" style="29" customWidth="1"/>
    <col min="15621" max="15872" width="11.42578125" style="29"/>
    <col min="15873" max="15873" width="20" style="29" bestFit="1" customWidth="1"/>
    <col min="15874" max="15875" width="11.42578125" style="29"/>
    <col min="15876" max="15876" width="12.28515625" style="29" customWidth="1"/>
    <col min="15877" max="16128" width="11.42578125" style="29"/>
    <col min="16129" max="16129" width="20" style="29" bestFit="1" customWidth="1"/>
    <col min="16130" max="16131" width="11.42578125" style="29"/>
    <col min="16132" max="16132" width="12.28515625" style="29" customWidth="1"/>
    <col min="16133" max="16384" width="11.42578125" style="29"/>
  </cols>
  <sheetData>
    <row r="2" spans="2:7" x14ac:dyDescent="0.25">
      <c r="B2" s="30" t="s">
        <v>132</v>
      </c>
    </row>
    <row r="12" spans="2:7" x14ac:dyDescent="0.25">
      <c r="C12" s="28"/>
      <c r="D12" s="28"/>
      <c r="E12" s="28"/>
      <c r="F12" s="28"/>
      <c r="G12" s="28"/>
    </row>
    <row r="13" spans="2:7" x14ac:dyDescent="0.25">
      <c r="C13" s="28"/>
      <c r="D13" s="28"/>
      <c r="E13" s="28"/>
      <c r="F13" s="28"/>
      <c r="G13" s="28"/>
    </row>
    <row r="31" spans="2:2" x14ac:dyDescent="0.25">
      <c r="B31" s="30" t="s">
        <v>199</v>
      </c>
    </row>
    <row r="32" spans="2:2" x14ac:dyDescent="0.25">
      <c r="B32" s="30" t="s">
        <v>114</v>
      </c>
    </row>
    <row r="36" spans="2:13" ht="36" x14ac:dyDescent="0.25">
      <c r="B36" s="42"/>
      <c r="C36" s="67" t="s">
        <v>59</v>
      </c>
      <c r="D36" s="67" t="s">
        <v>60</v>
      </c>
      <c r="E36" s="68" t="s">
        <v>61</v>
      </c>
      <c r="F36" s="68" t="s">
        <v>62</v>
      </c>
      <c r="G36" s="68" t="s">
        <v>63</v>
      </c>
    </row>
    <row r="37" spans="2:13" x14ac:dyDescent="0.25">
      <c r="B37" s="65" t="s">
        <v>25</v>
      </c>
      <c r="C37" s="66">
        <v>1.5775409188910146</v>
      </c>
      <c r="D37" s="66">
        <v>-1.2702155492047091</v>
      </c>
      <c r="E37" s="66">
        <v>6.7262980409354505</v>
      </c>
      <c r="F37" s="66">
        <v>-0.76394454581109428</v>
      </c>
      <c r="G37" s="66">
        <v>12.753865864951605</v>
      </c>
      <c r="M37" s="52"/>
    </row>
    <row r="38" spans="2:13" x14ac:dyDescent="0.25">
      <c r="B38" s="59" t="s">
        <v>36</v>
      </c>
      <c r="C38" s="61">
        <v>6.0394993821993701</v>
      </c>
      <c r="D38" s="61">
        <v>2.3714157811653274</v>
      </c>
      <c r="E38" s="61">
        <v>7.4475977726505622</v>
      </c>
      <c r="F38" s="61">
        <v>2.1919691444064688</v>
      </c>
      <c r="G38" s="61">
        <v>38.921979557320391</v>
      </c>
      <c r="H38" s="37"/>
    </row>
    <row r="39" spans="2:13" x14ac:dyDescent="0.25">
      <c r="B39" s="59" t="s">
        <v>37</v>
      </c>
      <c r="C39" s="61">
        <v>3.3253841425937307</v>
      </c>
      <c r="D39" s="61">
        <v>1.2587863545495581</v>
      </c>
      <c r="E39" s="61">
        <v>5.5352335708630251</v>
      </c>
      <c r="F39" s="61">
        <v>-0.3931401063082941</v>
      </c>
      <c r="G39" s="61">
        <v>30.740615488670954</v>
      </c>
    </row>
    <row r="40" spans="2:13" x14ac:dyDescent="0.25">
      <c r="B40" s="59" t="s">
        <v>38</v>
      </c>
      <c r="C40" s="61">
        <v>5.0952261825775791</v>
      </c>
      <c r="D40" s="61">
        <v>1.6179932227941747</v>
      </c>
      <c r="E40" s="61">
        <v>7.3059072110956604</v>
      </c>
      <c r="F40" s="61">
        <v>1.7366104501677779</v>
      </c>
      <c r="G40" s="61">
        <v>33.63264020163831</v>
      </c>
    </row>
    <row r="41" spans="2:13" x14ac:dyDescent="0.25">
      <c r="B41" s="59" t="s">
        <v>39</v>
      </c>
      <c r="C41" s="61">
        <v>3.3617897436514914</v>
      </c>
      <c r="D41" s="61">
        <v>-1.37564788852069</v>
      </c>
      <c r="E41" s="61">
        <v>8.3461511157386585</v>
      </c>
      <c r="F41" s="61">
        <v>-0.65275303000899743</v>
      </c>
      <c r="G41" s="61">
        <v>19.549131414931704</v>
      </c>
    </row>
    <row r="42" spans="2:13" x14ac:dyDescent="0.25">
      <c r="B42" s="59" t="s">
        <v>40</v>
      </c>
      <c r="C42" s="61">
        <v>5.5146310000678938</v>
      </c>
      <c r="D42" s="61">
        <v>2.7603320433665179</v>
      </c>
      <c r="E42" s="61">
        <v>9.1012871957180064</v>
      </c>
      <c r="F42" s="61">
        <v>0.96572980113010942</v>
      </c>
      <c r="G42" s="61">
        <v>23.255845130845131</v>
      </c>
    </row>
    <row r="43" spans="2:13" x14ac:dyDescent="0.25">
      <c r="B43" s="59" t="s">
        <v>41</v>
      </c>
      <c r="C43" s="61">
        <v>5.1287312922378172</v>
      </c>
      <c r="D43" s="61">
        <v>3.1305042581394922</v>
      </c>
      <c r="E43" s="61">
        <v>8.018564223629145</v>
      </c>
      <c r="F43" s="61">
        <v>2.3024886737416992</v>
      </c>
      <c r="G43" s="61">
        <v>21.68816506929932</v>
      </c>
    </row>
    <row r="44" spans="2:13" x14ac:dyDescent="0.25">
      <c r="B44" s="59" t="s">
        <v>58</v>
      </c>
      <c r="C44" s="61">
        <v>4.3518826003763618</v>
      </c>
      <c r="D44" s="61">
        <v>0.99353685368536848</v>
      </c>
      <c r="E44" s="61">
        <v>6.951647685754514</v>
      </c>
      <c r="F44" s="61">
        <v>3.1886512809654883</v>
      </c>
      <c r="G44" s="61">
        <v>27.283848570011571</v>
      </c>
    </row>
    <row r="45" spans="2:13" x14ac:dyDescent="0.25">
      <c r="B45" s="62" t="s">
        <v>1</v>
      </c>
      <c r="C45" s="63">
        <v>4.0607993801252666</v>
      </c>
      <c r="D45" s="63">
        <v>0.88774519565866772</v>
      </c>
      <c r="E45" s="63">
        <v>7.4591282720131034</v>
      </c>
      <c r="F45" s="63">
        <v>0.98512941529010756</v>
      </c>
      <c r="G45" s="63">
        <v>23.124834193072953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showGridLines="0" workbookViewId="0">
      <selection activeCell="I20" sqref="I20"/>
    </sheetView>
  </sheetViews>
  <sheetFormatPr baseColWidth="10" defaultRowHeight="15" x14ac:dyDescent="0.25"/>
  <cols>
    <col min="1" max="1" width="12" style="29" customWidth="1"/>
    <col min="2" max="2" width="17.85546875" style="29" customWidth="1"/>
    <col min="3" max="3" width="13.28515625" style="29" customWidth="1"/>
    <col min="4" max="4" width="10.28515625" style="29" customWidth="1"/>
    <col min="5" max="5" width="14.28515625" style="29" customWidth="1"/>
    <col min="6" max="6" width="12" style="29" customWidth="1"/>
    <col min="7" max="7" width="12.28515625" style="29" customWidth="1"/>
    <col min="8" max="8" width="9.42578125" style="29" customWidth="1"/>
    <col min="9" max="9" width="11.5703125" style="29" customWidth="1"/>
    <col min="10" max="10" width="10.28515625" style="29" customWidth="1"/>
    <col min="11" max="11" width="10.7109375" style="29" customWidth="1"/>
    <col min="12" max="256" width="11.42578125" style="29"/>
    <col min="257" max="257" width="17.5703125" style="29" customWidth="1"/>
    <col min="258" max="258" width="11.140625" style="29" customWidth="1"/>
    <col min="259" max="259" width="13.28515625" style="29" customWidth="1"/>
    <col min="260" max="260" width="10.28515625" style="29" customWidth="1"/>
    <col min="261" max="261" width="10.5703125" style="29" customWidth="1"/>
    <col min="262" max="262" width="12" style="29" customWidth="1"/>
    <col min="263" max="263" width="10.7109375" style="29" customWidth="1"/>
    <col min="264" max="264" width="9.42578125" style="29" customWidth="1"/>
    <col min="265" max="265" width="11.5703125" style="29" customWidth="1"/>
    <col min="266" max="266" width="10.28515625" style="29" customWidth="1"/>
    <col min="267" max="267" width="10.7109375" style="29" customWidth="1"/>
    <col min="268" max="512" width="11.42578125" style="29"/>
    <col min="513" max="513" width="17.5703125" style="29" customWidth="1"/>
    <col min="514" max="514" width="11.140625" style="29" customWidth="1"/>
    <col min="515" max="515" width="13.28515625" style="29" customWidth="1"/>
    <col min="516" max="516" width="10.28515625" style="29" customWidth="1"/>
    <col min="517" max="517" width="10.5703125" style="29" customWidth="1"/>
    <col min="518" max="518" width="12" style="29" customWidth="1"/>
    <col min="519" max="519" width="10.7109375" style="29" customWidth="1"/>
    <col min="520" max="520" width="9.42578125" style="29" customWidth="1"/>
    <col min="521" max="521" width="11.5703125" style="29" customWidth="1"/>
    <col min="522" max="522" width="10.28515625" style="29" customWidth="1"/>
    <col min="523" max="523" width="10.7109375" style="29" customWidth="1"/>
    <col min="524" max="768" width="11.42578125" style="29"/>
    <col min="769" max="769" width="17.5703125" style="29" customWidth="1"/>
    <col min="770" max="770" width="11.140625" style="29" customWidth="1"/>
    <col min="771" max="771" width="13.28515625" style="29" customWidth="1"/>
    <col min="772" max="772" width="10.28515625" style="29" customWidth="1"/>
    <col min="773" max="773" width="10.5703125" style="29" customWidth="1"/>
    <col min="774" max="774" width="12" style="29" customWidth="1"/>
    <col min="775" max="775" width="10.7109375" style="29" customWidth="1"/>
    <col min="776" max="776" width="9.42578125" style="29" customWidth="1"/>
    <col min="777" max="777" width="11.5703125" style="29" customWidth="1"/>
    <col min="778" max="778" width="10.28515625" style="29" customWidth="1"/>
    <col min="779" max="779" width="10.7109375" style="29" customWidth="1"/>
    <col min="780" max="1024" width="11.42578125" style="29"/>
    <col min="1025" max="1025" width="17.5703125" style="29" customWidth="1"/>
    <col min="1026" max="1026" width="11.140625" style="29" customWidth="1"/>
    <col min="1027" max="1027" width="13.28515625" style="29" customWidth="1"/>
    <col min="1028" max="1028" width="10.28515625" style="29" customWidth="1"/>
    <col min="1029" max="1029" width="10.5703125" style="29" customWidth="1"/>
    <col min="1030" max="1030" width="12" style="29" customWidth="1"/>
    <col min="1031" max="1031" width="10.7109375" style="29" customWidth="1"/>
    <col min="1032" max="1032" width="9.42578125" style="29" customWidth="1"/>
    <col min="1033" max="1033" width="11.5703125" style="29" customWidth="1"/>
    <col min="1034" max="1034" width="10.28515625" style="29" customWidth="1"/>
    <col min="1035" max="1035" width="10.7109375" style="29" customWidth="1"/>
    <col min="1036" max="1280" width="11.42578125" style="29"/>
    <col min="1281" max="1281" width="17.5703125" style="29" customWidth="1"/>
    <col min="1282" max="1282" width="11.140625" style="29" customWidth="1"/>
    <col min="1283" max="1283" width="13.28515625" style="29" customWidth="1"/>
    <col min="1284" max="1284" width="10.28515625" style="29" customWidth="1"/>
    <col min="1285" max="1285" width="10.5703125" style="29" customWidth="1"/>
    <col min="1286" max="1286" width="12" style="29" customWidth="1"/>
    <col min="1287" max="1287" width="10.7109375" style="29" customWidth="1"/>
    <col min="1288" max="1288" width="9.42578125" style="29" customWidth="1"/>
    <col min="1289" max="1289" width="11.5703125" style="29" customWidth="1"/>
    <col min="1290" max="1290" width="10.28515625" style="29" customWidth="1"/>
    <col min="1291" max="1291" width="10.7109375" style="29" customWidth="1"/>
    <col min="1292" max="1536" width="11.42578125" style="29"/>
    <col min="1537" max="1537" width="17.5703125" style="29" customWidth="1"/>
    <col min="1538" max="1538" width="11.140625" style="29" customWidth="1"/>
    <col min="1539" max="1539" width="13.28515625" style="29" customWidth="1"/>
    <col min="1540" max="1540" width="10.28515625" style="29" customWidth="1"/>
    <col min="1541" max="1541" width="10.5703125" style="29" customWidth="1"/>
    <col min="1542" max="1542" width="12" style="29" customWidth="1"/>
    <col min="1543" max="1543" width="10.7109375" style="29" customWidth="1"/>
    <col min="1544" max="1544" width="9.42578125" style="29" customWidth="1"/>
    <col min="1545" max="1545" width="11.5703125" style="29" customWidth="1"/>
    <col min="1546" max="1546" width="10.28515625" style="29" customWidth="1"/>
    <col min="1547" max="1547" width="10.7109375" style="29" customWidth="1"/>
    <col min="1548" max="1792" width="11.42578125" style="29"/>
    <col min="1793" max="1793" width="17.5703125" style="29" customWidth="1"/>
    <col min="1794" max="1794" width="11.140625" style="29" customWidth="1"/>
    <col min="1795" max="1795" width="13.28515625" style="29" customWidth="1"/>
    <col min="1796" max="1796" width="10.28515625" style="29" customWidth="1"/>
    <col min="1797" max="1797" width="10.5703125" style="29" customWidth="1"/>
    <col min="1798" max="1798" width="12" style="29" customWidth="1"/>
    <col min="1799" max="1799" width="10.7109375" style="29" customWidth="1"/>
    <col min="1800" max="1800" width="9.42578125" style="29" customWidth="1"/>
    <col min="1801" max="1801" width="11.5703125" style="29" customWidth="1"/>
    <col min="1802" max="1802" width="10.28515625" style="29" customWidth="1"/>
    <col min="1803" max="1803" width="10.7109375" style="29" customWidth="1"/>
    <col min="1804" max="2048" width="11.42578125" style="29"/>
    <col min="2049" max="2049" width="17.5703125" style="29" customWidth="1"/>
    <col min="2050" max="2050" width="11.140625" style="29" customWidth="1"/>
    <col min="2051" max="2051" width="13.28515625" style="29" customWidth="1"/>
    <col min="2052" max="2052" width="10.28515625" style="29" customWidth="1"/>
    <col min="2053" max="2053" width="10.5703125" style="29" customWidth="1"/>
    <col min="2054" max="2054" width="12" style="29" customWidth="1"/>
    <col min="2055" max="2055" width="10.7109375" style="29" customWidth="1"/>
    <col min="2056" max="2056" width="9.42578125" style="29" customWidth="1"/>
    <col min="2057" max="2057" width="11.5703125" style="29" customWidth="1"/>
    <col min="2058" max="2058" width="10.28515625" style="29" customWidth="1"/>
    <col min="2059" max="2059" width="10.7109375" style="29" customWidth="1"/>
    <col min="2060" max="2304" width="11.42578125" style="29"/>
    <col min="2305" max="2305" width="17.5703125" style="29" customWidth="1"/>
    <col min="2306" max="2306" width="11.140625" style="29" customWidth="1"/>
    <col min="2307" max="2307" width="13.28515625" style="29" customWidth="1"/>
    <col min="2308" max="2308" width="10.28515625" style="29" customWidth="1"/>
    <col min="2309" max="2309" width="10.5703125" style="29" customWidth="1"/>
    <col min="2310" max="2310" width="12" style="29" customWidth="1"/>
    <col min="2311" max="2311" width="10.7109375" style="29" customWidth="1"/>
    <col min="2312" max="2312" width="9.42578125" style="29" customWidth="1"/>
    <col min="2313" max="2313" width="11.5703125" style="29" customWidth="1"/>
    <col min="2314" max="2314" width="10.28515625" style="29" customWidth="1"/>
    <col min="2315" max="2315" width="10.7109375" style="29" customWidth="1"/>
    <col min="2316" max="2560" width="11.42578125" style="29"/>
    <col min="2561" max="2561" width="17.5703125" style="29" customWidth="1"/>
    <col min="2562" max="2562" width="11.140625" style="29" customWidth="1"/>
    <col min="2563" max="2563" width="13.28515625" style="29" customWidth="1"/>
    <col min="2564" max="2564" width="10.28515625" style="29" customWidth="1"/>
    <col min="2565" max="2565" width="10.5703125" style="29" customWidth="1"/>
    <col min="2566" max="2566" width="12" style="29" customWidth="1"/>
    <col min="2567" max="2567" width="10.7109375" style="29" customWidth="1"/>
    <col min="2568" max="2568" width="9.42578125" style="29" customWidth="1"/>
    <col min="2569" max="2569" width="11.5703125" style="29" customWidth="1"/>
    <col min="2570" max="2570" width="10.28515625" style="29" customWidth="1"/>
    <col min="2571" max="2571" width="10.7109375" style="29" customWidth="1"/>
    <col min="2572" max="2816" width="11.42578125" style="29"/>
    <col min="2817" max="2817" width="17.5703125" style="29" customWidth="1"/>
    <col min="2818" max="2818" width="11.140625" style="29" customWidth="1"/>
    <col min="2819" max="2819" width="13.28515625" style="29" customWidth="1"/>
    <col min="2820" max="2820" width="10.28515625" style="29" customWidth="1"/>
    <col min="2821" max="2821" width="10.5703125" style="29" customWidth="1"/>
    <col min="2822" max="2822" width="12" style="29" customWidth="1"/>
    <col min="2823" max="2823" width="10.7109375" style="29" customWidth="1"/>
    <col min="2824" max="2824" width="9.42578125" style="29" customWidth="1"/>
    <col min="2825" max="2825" width="11.5703125" style="29" customWidth="1"/>
    <col min="2826" max="2826" width="10.28515625" style="29" customWidth="1"/>
    <col min="2827" max="2827" width="10.7109375" style="29" customWidth="1"/>
    <col min="2828" max="3072" width="11.42578125" style="29"/>
    <col min="3073" max="3073" width="17.5703125" style="29" customWidth="1"/>
    <col min="3074" max="3074" width="11.140625" style="29" customWidth="1"/>
    <col min="3075" max="3075" width="13.28515625" style="29" customWidth="1"/>
    <col min="3076" max="3076" width="10.28515625" style="29" customWidth="1"/>
    <col min="3077" max="3077" width="10.5703125" style="29" customWidth="1"/>
    <col min="3078" max="3078" width="12" style="29" customWidth="1"/>
    <col min="3079" max="3079" width="10.7109375" style="29" customWidth="1"/>
    <col min="3080" max="3080" width="9.42578125" style="29" customWidth="1"/>
    <col min="3081" max="3081" width="11.5703125" style="29" customWidth="1"/>
    <col min="3082" max="3082" width="10.28515625" style="29" customWidth="1"/>
    <col min="3083" max="3083" width="10.7109375" style="29" customWidth="1"/>
    <col min="3084" max="3328" width="11.42578125" style="29"/>
    <col min="3329" max="3329" width="17.5703125" style="29" customWidth="1"/>
    <col min="3330" max="3330" width="11.140625" style="29" customWidth="1"/>
    <col min="3331" max="3331" width="13.28515625" style="29" customWidth="1"/>
    <col min="3332" max="3332" width="10.28515625" style="29" customWidth="1"/>
    <col min="3333" max="3333" width="10.5703125" style="29" customWidth="1"/>
    <col min="3334" max="3334" width="12" style="29" customWidth="1"/>
    <col min="3335" max="3335" width="10.7109375" style="29" customWidth="1"/>
    <col min="3336" max="3336" width="9.42578125" style="29" customWidth="1"/>
    <col min="3337" max="3337" width="11.5703125" style="29" customWidth="1"/>
    <col min="3338" max="3338" width="10.28515625" style="29" customWidth="1"/>
    <col min="3339" max="3339" width="10.7109375" style="29" customWidth="1"/>
    <col min="3340" max="3584" width="11.42578125" style="29"/>
    <col min="3585" max="3585" width="17.5703125" style="29" customWidth="1"/>
    <col min="3586" max="3586" width="11.140625" style="29" customWidth="1"/>
    <col min="3587" max="3587" width="13.28515625" style="29" customWidth="1"/>
    <col min="3588" max="3588" width="10.28515625" style="29" customWidth="1"/>
    <col min="3589" max="3589" width="10.5703125" style="29" customWidth="1"/>
    <col min="3590" max="3590" width="12" style="29" customWidth="1"/>
    <col min="3591" max="3591" width="10.7109375" style="29" customWidth="1"/>
    <col min="3592" max="3592" width="9.42578125" style="29" customWidth="1"/>
    <col min="3593" max="3593" width="11.5703125" style="29" customWidth="1"/>
    <col min="3594" max="3594" width="10.28515625" style="29" customWidth="1"/>
    <col min="3595" max="3595" width="10.7109375" style="29" customWidth="1"/>
    <col min="3596" max="3840" width="11.42578125" style="29"/>
    <col min="3841" max="3841" width="17.5703125" style="29" customWidth="1"/>
    <col min="3842" max="3842" width="11.140625" style="29" customWidth="1"/>
    <col min="3843" max="3843" width="13.28515625" style="29" customWidth="1"/>
    <col min="3844" max="3844" width="10.28515625" style="29" customWidth="1"/>
    <col min="3845" max="3845" width="10.5703125" style="29" customWidth="1"/>
    <col min="3846" max="3846" width="12" style="29" customWidth="1"/>
    <col min="3847" max="3847" width="10.7109375" style="29" customWidth="1"/>
    <col min="3848" max="3848" width="9.42578125" style="29" customWidth="1"/>
    <col min="3849" max="3849" width="11.5703125" style="29" customWidth="1"/>
    <col min="3850" max="3850" width="10.28515625" style="29" customWidth="1"/>
    <col min="3851" max="3851" width="10.7109375" style="29" customWidth="1"/>
    <col min="3852" max="4096" width="11.42578125" style="29"/>
    <col min="4097" max="4097" width="17.5703125" style="29" customWidth="1"/>
    <col min="4098" max="4098" width="11.140625" style="29" customWidth="1"/>
    <col min="4099" max="4099" width="13.28515625" style="29" customWidth="1"/>
    <col min="4100" max="4100" width="10.28515625" style="29" customWidth="1"/>
    <col min="4101" max="4101" width="10.5703125" style="29" customWidth="1"/>
    <col min="4102" max="4102" width="12" style="29" customWidth="1"/>
    <col min="4103" max="4103" width="10.7109375" style="29" customWidth="1"/>
    <col min="4104" max="4104" width="9.42578125" style="29" customWidth="1"/>
    <col min="4105" max="4105" width="11.5703125" style="29" customWidth="1"/>
    <col min="4106" max="4106" width="10.28515625" style="29" customWidth="1"/>
    <col min="4107" max="4107" width="10.7109375" style="29" customWidth="1"/>
    <col min="4108" max="4352" width="11.42578125" style="29"/>
    <col min="4353" max="4353" width="17.5703125" style="29" customWidth="1"/>
    <col min="4354" max="4354" width="11.140625" style="29" customWidth="1"/>
    <col min="4355" max="4355" width="13.28515625" style="29" customWidth="1"/>
    <col min="4356" max="4356" width="10.28515625" style="29" customWidth="1"/>
    <col min="4357" max="4357" width="10.5703125" style="29" customWidth="1"/>
    <col min="4358" max="4358" width="12" style="29" customWidth="1"/>
    <col min="4359" max="4359" width="10.7109375" style="29" customWidth="1"/>
    <col min="4360" max="4360" width="9.42578125" style="29" customWidth="1"/>
    <col min="4361" max="4361" width="11.5703125" style="29" customWidth="1"/>
    <col min="4362" max="4362" width="10.28515625" style="29" customWidth="1"/>
    <col min="4363" max="4363" width="10.7109375" style="29" customWidth="1"/>
    <col min="4364" max="4608" width="11.42578125" style="29"/>
    <col min="4609" max="4609" width="17.5703125" style="29" customWidth="1"/>
    <col min="4610" max="4610" width="11.140625" style="29" customWidth="1"/>
    <col min="4611" max="4611" width="13.28515625" style="29" customWidth="1"/>
    <col min="4612" max="4612" width="10.28515625" style="29" customWidth="1"/>
    <col min="4613" max="4613" width="10.5703125" style="29" customWidth="1"/>
    <col min="4614" max="4614" width="12" style="29" customWidth="1"/>
    <col min="4615" max="4615" width="10.7109375" style="29" customWidth="1"/>
    <col min="4616" max="4616" width="9.42578125" style="29" customWidth="1"/>
    <col min="4617" max="4617" width="11.5703125" style="29" customWidth="1"/>
    <col min="4618" max="4618" width="10.28515625" style="29" customWidth="1"/>
    <col min="4619" max="4619" width="10.7109375" style="29" customWidth="1"/>
    <col min="4620" max="4864" width="11.42578125" style="29"/>
    <col min="4865" max="4865" width="17.5703125" style="29" customWidth="1"/>
    <col min="4866" max="4866" width="11.140625" style="29" customWidth="1"/>
    <col min="4867" max="4867" width="13.28515625" style="29" customWidth="1"/>
    <col min="4868" max="4868" width="10.28515625" style="29" customWidth="1"/>
    <col min="4869" max="4869" width="10.5703125" style="29" customWidth="1"/>
    <col min="4870" max="4870" width="12" style="29" customWidth="1"/>
    <col min="4871" max="4871" width="10.7109375" style="29" customWidth="1"/>
    <col min="4872" max="4872" width="9.42578125" style="29" customWidth="1"/>
    <col min="4873" max="4873" width="11.5703125" style="29" customWidth="1"/>
    <col min="4874" max="4874" width="10.28515625" style="29" customWidth="1"/>
    <col min="4875" max="4875" width="10.7109375" style="29" customWidth="1"/>
    <col min="4876" max="5120" width="11.42578125" style="29"/>
    <col min="5121" max="5121" width="17.5703125" style="29" customWidth="1"/>
    <col min="5122" max="5122" width="11.140625" style="29" customWidth="1"/>
    <col min="5123" max="5123" width="13.28515625" style="29" customWidth="1"/>
    <col min="5124" max="5124" width="10.28515625" style="29" customWidth="1"/>
    <col min="5125" max="5125" width="10.5703125" style="29" customWidth="1"/>
    <col min="5126" max="5126" width="12" style="29" customWidth="1"/>
    <col min="5127" max="5127" width="10.7109375" style="29" customWidth="1"/>
    <col min="5128" max="5128" width="9.42578125" style="29" customWidth="1"/>
    <col min="5129" max="5129" width="11.5703125" style="29" customWidth="1"/>
    <col min="5130" max="5130" width="10.28515625" style="29" customWidth="1"/>
    <col min="5131" max="5131" width="10.7109375" style="29" customWidth="1"/>
    <col min="5132" max="5376" width="11.42578125" style="29"/>
    <col min="5377" max="5377" width="17.5703125" style="29" customWidth="1"/>
    <col min="5378" max="5378" width="11.140625" style="29" customWidth="1"/>
    <col min="5379" max="5379" width="13.28515625" style="29" customWidth="1"/>
    <col min="5380" max="5380" width="10.28515625" style="29" customWidth="1"/>
    <col min="5381" max="5381" width="10.5703125" style="29" customWidth="1"/>
    <col min="5382" max="5382" width="12" style="29" customWidth="1"/>
    <col min="5383" max="5383" width="10.7109375" style="29" customWidth="1"/>
    <col min="5384" max="5384" width="9.42578125" style="29" customWidth="1"/>
    <col min="5385" max="5385" width="11.5703125" style="29" customWidth="1"/>
    <col min="5386" max="5386" width="10.28515625" style="29" customWidth="1"/>
    <col min="5387" max="5387" width="10.7109375" style="29" customWidth="1"/>
    <col min="5388" max="5632" width="11.42578125" style="29"/>
    <col min="5633" max="5633" width="17.5703125" style="29" customWidth="1"/>
    <col min="5634" max="5634" width="11.140625" style="29" customWidth="1"/>
    <col min="5635" max="5635" width="13.28515625" style="29" customWidth="1"/>
    <col min="5636" max="5636" width="10.28515625" style="29" customWidth="1"/>
    <col min="5637" max="5637" width="10.5703125" style="29" customWidth="1"/>
    <col min="5638" max="5638" width="12" style="29" customWidth="1"/>
    <col min="5639" max="5639" width="10.7109375" style="29" customWidth="1"/>
    <col min="5640" max="5640" width="9.42578125" style="29" customWidth="1"/>
    <col min="5641" max="5641" width="11.5703125" style="29" customWidth="1"/>
    <col min="5642" max="5642" width="10.28515625" style="29" customWidth="1"/>
    <col min="5643" max="5643" width="10.7109375" style="29" customWidth="1"/>
    <col min="5644" max="5888" width="11.42578125" style="29"/>
    <col min="5889" max="5889" width="17.5703125" style="29" customWidth="1"/>
    <col min="5890" max="5890" width="11.140625" style="29" customWidth="1"/>
    <col min="5891" max="5891" width="13.28515625" style="29" customWidth="1"/>
    <col min="5892" max="5892" width="10.28515625" style="29" customWidth="1"/>
    <col min="5893" max="5893" width="10.5703125" style="29" customWidth="1"/>
    <col min="5894" max="5894" width="12" style="29" customWidth="1"/>
    <col min="5895" max="5895" width="10.7109375" style="29" customWidth="1"/>
    <col min="5896" max="5896" width="9.42578125" style="29" customWidth="1"/>
    <col min="5897" max="5897" width="11.5703125" style="29" customWidth="1"/>
    <col min="5898" max="5898" width="10.28515625" style="29" customWidth="1"/>
    <col min="5899" max="5899" width="10.7109375" style="29" customWidth="1"/>
    <col min="5900" max="6144" width="11.42578125" style="29"/>
    <col min="6145" max="6145" width="17.5703125" style="29" customWidth="1"/>
    <col min="6146" max="6146" width="11.140625" style="29" customWidth="1"/>
    <col min="6147" max="6147" width="13.28515625" style="29" customWidth="1"/>
    <col min="6148" max="6148" width="10.28515625" style="29" customWidth="1"/>
    <col min="6149" max="6149" width="10.5703125" style="29" customWidth="1"/>
    <col min="6150" max="6150" width="12" style="29" customWidth="1"/>
    <col min="6151" max="6151" width="10.7109375" style="29" customWidth="1"/>
    <col min="6152" max="6152" width="9.42578125" style="29" customWidth="1"/>
    <col min="6153" max="6153" width="11.5703125" style="29" customWidth="1"/>
    <col min="6154" max="6154" width="10.28515625" style="29" customWidth="1"/>
    <col min="6155" max="6155" width="10.7109375" style="29" customWidth="1"/>
    <col min="6156" max="6400" width="11.42578125" style="29"/>
    <col min="6401" max="6401" width="17.5703125" style="29" customWidth="1"/>
    <col min="6402" max="6402" width="11.140625" style="29" customWidth="1"/>
    <col min="6403" max="6403" width="13.28515625" style="29" customWidth="1"/>
    <col min="6404" max="6404" width="10.28515625" style="29" customWidth="1"/>
    <col min="6405" max="6405" width="10.5703125" style="29" customWidth="1"/>
    <col min="6406" max="6406" width="12" style="29" customWidth="1"/>
    <col min="6407" max="6407" width="10.7109375" style="29" customWidth="1"/>
    <col min="6408" max="6408" width="9.42578125" style="29" customWidth="1"/>
    <col min="6409" max="6409" width="11.5703125" style="29" customWidth="1"/>
    <col min="6410" max="6410" width="10.28515625" style="29" customWidth="1"/>
    <col min="6411" max="6411" width="10.7109375" style="29" customWidth="1"/>
    <col min="6412" max="6656" width="11.42578125" style="29"/>
    <col min="6657" max="6657" width="17.5703125" style="29" customWidth="1"/>
    <col min="6658" max="6658" width="11.140625" style="29" customWidth="1"/>
    <col min="6659" max="6659" width="13.28515625" style="29" customWidth="1"/>
    <col min="6660" max="6660" width="10.28515625" style="29" customWidth="1"/>
    <col min="6661" max="6661" width="10.5703125" style="29" customWidth="1"/>
    <col min="6662" max="6662" width="12" style="29" customWidth="1"/>
    <col min="6663" max="6663" width="10.7109375" style="29" customWidth="1"/>
    <col min="6664" max="6664" width="9.42578125" style="29" customWidth="1"/>
    <col min="6665" max="6665" width="11.5703125" style="29" customWidth="1"/>
    <col min="6666" max="6666" width="10.28515625" style="29" customWidth="1"/>
    <col min="6667" max="6667" width="10.7109375" style="29" customWidth="1"/>
    <col min="6668" max="6912" width="11.42578125" style="29"/>
    <col min="6913" max="6913" width="17.5703125" style="29" customWidth="1"/>
    <col min="6914" max="6914" width="11.140625" style="29" customWidth="1"/>
    <col min="6915" max="6915" width="13.28515625" style="29" customWidth="1"/>
    <col min="6916" max="6916" width="10.28515625" style="29" customWidth="1"/>
    <col min="6917" max="6917" width="10.5703125" style="29" customWidth="1"/>
    <col min="6918" max="6918" width="12" style="29" customWidth="1"/>
    <col min="6919" max="6919" width="10.7109375" style="29" customWidth="1"/>
    <col min="6920" max="6920" width="9.42578125" style="29" customWidth="1"/>
    <col min="6921" max="6921" width="11.5703125" style="29" customWidth="1"/>
    <col min="6922" max="6922" width="10.28515625" style="29" customWidth="1"/>
    <col min="6923" max="6923" width="10.7109375" style="29" customWidth="1"/>
    <col min="6924" max="7168" width="11.42578125" style="29"/>
    <col min="7169" max="7169" width="17.5703125" style="29" customWidth="1"/>
    <col min="7170" max="7170" width="11.140625" style="29" customWidth="1"/>
    <col min="7171" max="7171" width="13.28515625" style="29" customWidth="1"/>
    <col min="7172" max="7172" width="10.28515625" style="29" customWidth="1"/>
    <col min="7173" max="7173" width="10.5703125" style="29" customWidth="1"/>
    <col min="7174" max="7174" width="12" style="29" customWidth="1"/>
    <col min="7175" max="7175" width="10.7109375" style="29" customWidth="1"/>
    <col min="7176" max="7176" width="9.42578125" style="29" customWidth="1"/>
    <col min="7177" max="7177" width="11.5703125" style="29" customWidth="1"/>
    <col min="7178" max="7178" width="10.28515625" style="29" customWidth="1"/>
    <col min="7179" max="7179" width="10.7109375" style="29" customWidth="1"/>
    <col min="7180" max="7424" width="11.42578125" style="29"/>
    <col min="7425" max="7425" width="17.5703125" style="29" customWidth="1"/>
    <col min="7426" max="7426" width="11.140625" style="29" customWidth="1"/>
    <col min="7427" max="7427" width="13.28515625" style="29" customWidth="1"/>
    <col min="7428" max="7428" width="10.28515625" style="29" customWidth="1"/>
    <col min="7429" max="7429" width="10.5703125" style="29" customWidth="1"/>
    <col min="7430" max="7430" width="12" style="29" customWidth="1"/>
    <col min="7431" max="7431" width="10.7109375" style="29" customWidth="1"/>
    <col min="7432" max="7432" width="9.42578125" style="29" customWidth="1"/>
    <col min="7433" max="7433" width="11.5703125" style="29" customWidth="1"/>
    <col min="7434" max="7434" width="10.28515625" style="29" customWidth="1"/>
    <col min="7435" max="7435" width="10.7109375" style="29" customWidth="1"/>
    <col min="7436" max="7680" width="11.42578125" style="29"/>
    <col min="7681" max="7681" width="17.5703125" style="29" customWidth="1"/>
    <col min="7682" max="7682" width="11.140625" style="29" customWidth="1"/>
    <col min="7683" max="7683" width="13.28515625" style="29" customWidth="1"/>
    <col min="7684" max="7684" width="10.28515625" style="29" customWidth="1"/>
    <col min="7685" max="7685" width="10.5703125" style="29" customWidth="1"/>
    <col min="7686" max="7686" width="12" style="29" customWidth="1"/>
    <col min="7687" max="7687" width="10.7109375" style="29" customWidth="1"/>
    <col min="7688" max="7688" width="9.42578125" style="29" customWidth="1"/>
    <col min="7689" max="7689" width="11.5703125" style="29" customWidth="1"/>
    <col min="7690" max="7690" width="10.28515625" style="29" customWidth="1"/>
    <col min="7691" max="7691" width="10.7109375" style="29" customWidth="1"/>
    <col min="7692" max="7936" width="11.42578125" style="29"/>
    <col min="7937" max="7937" width="17.5703125" style="29" customWidth="1"/>
    <col min="7938" max="7938" width="11.140625" style="29" customWidth="1"/>
    <col min="7939" max="7939" width="13.28515625" style="29" customWidth="1"/>
    <col min="7940" max="7940" width="10.28515625" style="29" customWidth="1"/>
    <col min="7941" max="7941" width="10.5703125" style="29" customWidth="1"/>
    <col min="7942" max="7942" width="12" style="29" customWidth="1"/>
    <col min="7943" max="7943" width="10.7109375" style="29" customWidth="1"/>
    <col min="7944" max="7944" width="9.42578125" style="29" customWidth="1"/>
    <col min="7945" max="7945" width="11.5703125" style="29" customWidth="1"/>
    <col min="7946" max="7946" width="10.28515625" style="29" customWidth="1"/>
    <col min="7947" max="7947" width="10.7109375" style="29" customWidth="1"/>
    <col min="7948" max="8192" width="11.42578125" style="29"/>
    <col min="8193" max="8193" width="17.5703125" style="29" customWidth="1"/>
    <col min="8194" max="8194" width="11.140625" style="29" customWidth="1"/>
    <col min="8195" max="8195" width="13.28515625" style="29" customWidth="1"/>
    <col min="8196" max="8196" width="10.28515625" style="29" customWidth="1"/>
    <col min="8197" max="8197" width="10.5703125" style="29" customWidth="1"/>
    <col min="8198" max="8198" width="12" style="29" customWidth="1"/>
    <col min="8199" max="8199" width="10.7109375" style="29" customWidth="1"/>
    <col min="8200" max="8200" width="9.42578125" style="29" customWidth="1"/>
    <col min="8201" max="8201" width="11.5703125" style="29" customWidth="1"/>
    <col min="8202" max="8202" width="10.28515625" style="29" customWidth="1"/>
    <col min="8203" max="8203" width="10.7109375" style="29" customWidth="1"/>
    <col min="8204" max="8448" width="11.42578125" style="29"/>
    <col min="8449" max="8449" width="17.5703125" style="29" customWidth="1"/>
    <col min="8450" max="8450" width="11.140625" style="29" customWidth="1"/>
    <col min="8451" max="8451" width="13.28515625" style="29" customWidth="1"/>
    <col min="8452" max="8452" width="10.28515625" style="29" customWidth="1"/>
    <col min="8453" max="8453" width="10.5703125" style="29" customWidth="1"/>
    <col min="8454" max="8454" width="12" style="29" customWidth="1"/>
    <col min="8455" max="8455" width="10.7109375" style="29" customWidth="1"/>
    <col min="8456" max="8456" width="9.42578125" style="29" customWidth="1"/>
    <col min="8457" max="8457" width="11.5703125" style="29" customWidth="1"/>
    <col min="8458" max="8458" width="10.28515625" style="29" customWidth="1"/>
    <col min="8459" max="8459" width="10.7109375" style="29" customWidth="1"/>
    <col min="8460" max="8704" width="11.42578125" style="29"/>
    <col min="8705" max="8705" width="17.5703125" style="29" customWidth="1"/>
    <col min="8706" max="8706" width="11.140625" style="29" customWidth="1"/>
    <col min="8707" max="8707" width="13.28515625" style="29" customWidth="1"/>
    <col min="8708" max="8708" width="10.28515625" style="29" customWidth="1"/>
    <col min="8709" max="8709" width="10.5703125" style="29" customWidth="1"/>
    <col min="8710" max="8710" width="12" style="29" customWidth="1"/>
    <col min="8711" max="8711" width="10.7109375" style="29" customWidth="1"/>
    <col min="8712" max="8712" width="9.42578125" style="29" customWidth="1"/>
    <col min="8713" max="8713" width="11.5703125" style="29" customWidth="1"/>
    <col min="8714" max="8714" width="10.28515625" style="29" customWidth="1"/>
    <col min="8715" max="8715" width="10.7109375" style="29" customWidth="1"/>
    <col min="8716" max="8960" width="11.42578125" style="29"/>
    <col min="8961" max="8961" width="17.5703125" style="29" customWidth="1"/>
    <col min="8962" max="8962" width="11.140625" style="29" customWidth="1"/>
    <col min="8963" max="8963" width="13.28515625" style="29" customWidth="1"/>
    <col min="8964" max="8964" width="10.28515625" style="29" customWidth="1"/>
    <col min="8965" max="8965" width="10.5703125" style="29" customWidth="1"/>
    <col min="8966" max="8966" width="12" style="29" customWidth="1"/>
    <col min="8967" max="8967" width="10.7109375" style="29" customWidth="1"/>
    <col min="8968" max="8968" width="9.42578125" style="29" customWidth="1"/>
    <col min="8969" max="8969" width="11.5703125" style="29" customWidth="1"/>
    <col min="8970" max="8970" width="10.28515625" style="29" customWidth="1"/>
    <col min="8971" max="8971" width="10.7109375" style="29" customWidth="1"/>
    <col min="8972" max="9216" width="11.42578125" style="29"/>
    <col min="9217" max="9217" width="17.5703125" style="29" customWidth="1"/>
    <col min="9218" max="9218" width="11.140625" style="29" customWidth="1"/>
    <col min="9219" max="9219" width="13.28515625" style="29" customWidth="1"/>
    <col min="9220" max="9220" width="10.28515625" style="29" customWidth="1"/>
    <col min="9221" max="9221" width="10.5703125" style="29" customWidth="1"/>
    <col min="9222" max="9222" width="12" style="29" customWidth="1"/>
    <col min="9223" max="9223" width="10.7109375" style="29" customWidth="1"/>
    <col min="9224" max="9224" width="9.42578125" style="29" customWidth="1"/>
    <col min="9225" max="9225" width="11.5703125" style="29" customWidth="1"/>
    <col min="9226" max="9226" width="10.28515625" style="29" customWidth="1"/>
    <col min="9227" max="9227" width="10.7109375" style="29" customWidth="1"/>
    <col min="9228" max="9472" width="11.42578125" style="29"/>
    <col min="9473" max="9473" width="17.5703125" style="29" customWidth="1"/>
    <col min="9474" max="9474" width="11.140625" style="29" customWidth="1"/>
    <col min="9475" max="9475" width="13.28515625" style="29" customWidth="1"/>
    <col min="9476" max="9476" width="10.28515625" style="29" customWidth="1"/>
    <col min="9477" max="9477" width="10.5703125" style="29" customWidth="1"/>
    <col min="9478" max="9478" width="12" style="29" customWidth="1"/>
    <col min="9479" max="9479" width="10.7109375" style="29" customWidth="1"/>
    <col min="9480" max="9480" width="9.42578125" style="29" customWidth="1"/>
    <col min="9481" max="9481" width="11.5703125" style="29" customWidth="1"/>
    <col min="9482" max="9482" width="10.28515625" style="29" customWidth="1"/>
    <col min="9483" max="9483" width="10.7109375" style="29" customWidth="1"/>
    <col min="9484" max="9728" width="11.42578125" style="29"/>
    <col min="9729" max="9729" width="17.5703125" style="29" customWidth="1"/>
    <col min="9730" max="9730" width="11.140625" style="29" customWidth="1"/>
    <col min="9731" max="9731" width="13.28515625" style="29" customWidth="1"/>
    <col min="9732" max="9732" width="10.28515625" style="29" customWidth="1"/>
    <col min="9733" max="9733" width="10.5703125" style="29" customWidth="1"/>
    <col min="9734" max="9734" width="12" style="29" customWidth="1"/>
    <col min="9735" max="9735" width="10.7109375" style="29" customWidth="1"/>
    <col min="9736" max="9736" width="9.42578125" style="29" customWidth="1"/>
    <col min="9737" max="9737" width="11.5703125" style="29" customWidth="1"/>
    <col min="9738" max="9738" width="10.28515625" style="29" customWidth="1"/>
    <col min="9739" max="9739" width="10.7109375" style="29" customWidth="1"/>
    <col min="9740" max="9984" width="11.42578125" style="29"/>
    <col min="9985" max="9985" width="17.5703125" style="29" customWidth="1"/>
    <col min="9986" max="9986" width="11.140625" style="29" customWidth="1"/>
    <col min="9987" max="9987" width="13.28515625" style="29" customWidth="1"/>
    <col min="9988" max="9988" width="10.28515625" style="29" customWidth="1"/>
    <col min="9989" max="9989" width="10.5703125" style="29" customWidth="1"/>
    <col min="9990" max="9990" width="12" style="29" customWidth="1"/>
    <col min="9991" max="9991" width="10.7109375" style="29" customWidth="1"/>
    <col min="9992" max="9992" width="9.42578125" style="29" customWidth="1"/>
    <col min="9993" max="9993" width="11.5703125" style="29" customWidth="1"/>
    <col min="9994" max="9994" width="10.28515625" style="29" customWidth="1"/>
    <col min="9995" max="9995" width="10.7109375" style="29" customWidth="1"/>
    <col min="9996" max="10240" width="11.42578125" style="29"/>
    <col min="10241" max="10241" width="17.5703125" style="29" customWidth="1"/>
    <col min="10242" max="10242" width="11.140625" style="29" customWidth="1"/>
    <col min="10243" max="10243" width="13.28515625" style="29" customWidth="1"/>
    <col min="10244" max="10244" width="10.28515625" style="29" customWidth="1"/>
    <col min="10245" max="10245" width="10.5703125" style="29" customWidth="1"/>
    <col min="10246" max="10246" width="12" style="29" customWidth="1"/>
    <col min="10247" max="10247" width="10.7109375" style="29" customWidth="1"/>
    <col min="10248" max="10248" width="9.42578125" style="29" customWidth="1"/>
    <col min="10249" max="10249" width="11.5703125" style="29" customWidth="1"/>
    <col min="10250" max="10250" width="10.28515625" style="29" customWidth="1"/>
    <col min="10251" max="10251" width="10.7109375" style="29" customWidth="1"/>
    <col min="10252" max="10496" width="11.42578125" style="29"/>
    <col min="10497" max="10497" width="17.5703125" style="29" customWidth="1"/>
    <col min="10498" max="10498" width="11.140625" style="29" customWidth="1"/>
    <col min="10499" max="10499" width="13.28515625" style="29" customWidth="1"/>
    <col min="10500" max="10500" width="10.28515625" style="29" customWidth="1"/>
    <col min="10501" max="10501" width="10.5703125" style="29" customWidth="1"/>
    <col min="10502" max="10502" width="12" style="29" customWidth="1"/>
    <col min="10503" max="10503" width="10.7109375" style="29" customWidth="1"/>
    <col min="10504" max="10504" width="9.42578125" style="29" customWidth="1"/>
    <col min="10505" max="10505" width="11.5703125" style="29" customWidth="1"/>
    <col min="10506" max="10506" width="10.28515625" style="29" customWidth="1"/>
    <col min="10507" max="10507" width="10.7109375" style="29" customWidth="1"/>
    <col min="10508" max="10752" width="11.42578125" style="29"/>
    <col min="10753" max="10753" width="17.5703125" style="29" customWidth="1"/>
    <col min="10754" max="10754" width="11.140625" style="29" customWidth="1"/>
    <col min="10755" max="10755" width="13.28515625" style="29" customWidth="1"/>
    <col min="10756" max="10756" width="10.28515625" style="29" customWidth="1"/>
    <col min="10757" max="10757" width="10.5703125" style="29" customWidth="1"/>
    <col min="10758" max="10758" width="12" style="29" customWidth="1"/>
    <col min="10759" max="10759" width="10.7109375" style="29" customWidth="1"/>
    <col min="10760" max="10760" width="9.42578125" style="29" customWidth="1"/>
    <col min="10761" max="10761" width="11.5703125" style="29" customWidth="1"/>
    <col min="10762" max="10762" width="10.28515625" style="29" customWidth="1"/>
    <col min="10763" max="10763" width="10.7109375" style="29" customWidth="1"/>
    <col min="10764" max="11008" width="11.42578125" style="29"/>
    <col min="11009" max="11009" width="17.5703125" style="29" customWidth="1"/>
    <col min="11010" max="11010" width="11.140625" style="29" customWidth="1"/>
    <col min="11011" max="11011" width="13.28515625" style="29" customWidth="1"/>
    <col min="11012" max="11012" width="10.28515625" style="29" customWidth="1"/>
    <col min="11013" max="11013" width="10.5703125" style="29" customWidth="1"/>
    <col min="11014" max="11014" width="12" style="29" customWidth="1"/>
    <col min="11015" max="11015" width="10.7109375" style="29" customWidth="1"/>
    <col min="11016" max="11016" width="9.42578125" style="29" customWidth="1"/>
    <col min="11017" max="11017" width="11.5703125" style="29" customWidth="1"/>
    <col min="11018" max="11018" width="10.28515625" style="29" customWidth="1"/>
    <col min="11019" max="11019" width="10.7109375" style="29" customWidth="1"/>
    <col min="11020" max="11264" width="11.42578125" style="29"/>
    <col min="11265" max="11265" width="17.5703125" style="29" customWidth="1"/>
    <col min="11266" max="11266" width="11.140625" style="29" customWidth="1"/>
    <col min="11267" max="11267" width="13.28515625" style="29" customWidth="1"/>
    <col min="11268" max="11268" width="10.28515625" style="29" customWidth="1"/>
    <col min="11269" max="11269" width="10.5703125" style="29" customWidth="1"/>
    <col min="11270" max="11270" width="12" style="29" customWidth="1"/>
    <col min="11271" max="11271" width="10.7109375" style="29" customWidth="1"/>
    <col min="11272" max="11272" width="9.42578125" style="29" customWidth="1"/>
    <col min="11273" max="11273" width="11.5703125" style="29" customWidth="1"/>
    <col min="11274" max="11274" width="10.28515625" style="29" customWidth="1"/>
    <col min="11275" max="11275" width="10.7109375" style="29" customWidth="1"/>
    <col min="11276" max="11520" width="11.42578125" style="29"/>
    <col min="11521" max="11521" width="17.5703125" style="29" customWidth="1"/>
    <col min="11522" max="11522" width="11.140625" style="29" customWidth="1"/>
    <col min="11523" max="11523" width="13.28515625" style="29" customWidth="1"/>
    <col min="11524" max="11524" width="10.28515625" style="29" customWidth="1"/>
    <col min="11525" max="11525" width="10.5703125" style="29" customWidth="1"/>
    <col min="11526" max="11526" width="12" style="29" customWidth="1"/>
    <col min="11527" max="11527" width="10.7109375" style="29" customWidth="1"/>
    <col min="11528" max="11528" width="9.42578125" style="29" customWidth="1"/>
    <col min="11529" max="11529" width="11.5703125" style="29" customWidth="1"/>
    <col min="11530" max="11530" width="10.28515625" style="29" customWidth="1"/>
    <col min="11531" max="11531" width="10.7109375" style="29" customWidth="1"/>
    <col min="11532" max="11776" width="11.42578125" style="29"/>
    <col min="11777" max="11777" width="17.5703125" style="29" customWidth="1"/>
    <col min="11778" max="11778" width="11.140625" style="29" customWidth="1"/>
    <col min="11779" max="11779" width="13.28515625" style="29" customWidth="1"/>
    <col min="11780" max="11780" width="10.28515625" style="29" customWidth="1"/>
    <col min="11781" max="11781" width="10.5703125" style="29" customWidth="1"/>
    <col min="11782" max="11782" width="12" style="29" customWidth="1"/>
    <col min="11783" max="11783" width="10.7109375" style="29" customWidth="1"/>
    <col min="11784" max="11784" width="9.42578125" style="29" customWidth="1"/>
    <col min="11785" max="11785" width="11.5703125" style="29" customWidth="1"/>
    <col min="11786" max="11786" width="10.28515625" style="29" customWidth="1"/>
    <col min="11787" max="11787" width="10.7109375" style="29" customWidth="1"/>
    <col min="11788" max="12032" width="11.42578125" style="29"/>
    <col min="12033" max="12033" width="17.5703125" style="29" customWidth="1"/>
    <col min="12034" max="12034" width="11.140625" style="29" customWidth="1"/>
    <col min="12035" max="12035" width="13.28515625" style="29" customWidth="1"/>
    <col min="12036" max="12036" width="10.28515625" style="29" customWidth="1"/>
    <col min="12037" max="12037" width="10.5703125" style="29" customWidth="1"/>
    <col min="12038" max="12038" width="12" style="29" customWidth="1"/>
    <col min="12039" max="12039" width="10.7109375" style="29" customWidth="1"/>
    <col min="12040" max="12040" width="9.42578125" style="29" customWidth="1"/>
    <col min="12041" max="12041" width="11.5703125" style="29" customWidth="1"/>
    <col min="12042" max="12042" width="10.28515625" style="29" customWidth="1"/>
    <col min="12043" max="12043" width="10.7109375" style="29" customWidth="1"/>
    <col min="12044" max="12288" width="11.42578125" style="29"/>
    <col min="12289" max="12289" width="17.5703125" style="29" customWidth="1"/>
    <col min="12290" max="12290" width="11.140625" style="29" customWidth="1"/>
    <col min="12291" max="12291" width="13.28515625" style="29" customWidth="1"/>
    <col min="12292" max="12292" width="10.28515625" style="29" customWidth="1"/>
    <col min="12293" max="12293" width="10.5703125" style="29" customWidth="1"/>
    <col min="12294" max="12294" width="12" style="29" customWidth="1"/>
    <col min="12295" max="12295" width="10.7109375" style="29" customWidth="1"/>
    <col min="12296" max="12296" width="9.42578125" style="29" customWidth="1"/>
    <col min="12297" max="12297" width="11.5703125" style="29" customWidth="1"/>
    <col min="12298" max="12298" width="10.28515625" style="29" customWidth="1"/>
    <col min="12299" max="12299" width="10.7109375" style="29" customWidth="1"/>
    <col min="12300" max="12544" width="11.42578125" style="29"/>
    <col min="12545" max="12545" width="17.5703125" style="29" customWidth="1"/>
    <col min="12546" max="12546" width="11.140625" style="29" customWidth="1"/>
    <col min="12547" max="12547" width="13.28515625" style="29" customWidth="1"/>
    <col min="12548" max="12548" width="10.28515625" style="29" customWidth="1"/>
    <col min="12549" max="12549" width="10.5703125" style="29" customWidth="1"/>
    <col min="12550" max="12550" width="12" style="29" customWidth="1"/>
    <col min="12551" max="12551" width="10.7109375" style="29" customWidth="1"/>
    <col min="12552" max="12552" width="9.42578125" style="29" customWidth="1"/>
    <col min="12553" max="12553" width="11.5703125" style="29" customWidth="1"/>
    <col min="12554" max="12554" width="10.28515625" style="29" customWidth="1"/>
    <col min="12555" max="12555" width="10.7109375" style="29" customWidth="1"/>
    <col min="12556" max="12800" width="11.42578125" style="29"/>
    <col min="12801" max="12801" width="17.5703125" style="29" customWidth="1"/>
    <col min="12802" max="12802" width="11.140625" style="29" customWidth="1"/>
    <col min="12803" max="12803" width="13.28515625" style="29" customWidth="1"/>
    <col min="12804" max="12804" width="10.28515625" style="29" customWidth="1"/>
    <col min="12805" max="12805" width="10.5703125" style="29" customWidth="1"/>
    <col min="12806" max="12806" width="12" style="29" customWidth="1"/>
    <col min="12807" max="12807" width="10.7109375" style="29" customWidth="1"/>
    <col min="12808" max="12808" width="9.42578125" style="29" customWidth="1"/>
    <col min="12809" max="12809" width="11.5703125" style="29" customWidth="1"/>
    <col min="12810" max="12810" width="10.28515625" style="29" customWidth="1"/>
    <col min="12811" max="12811" width="10.7109375" style="29" customWidth="1"/>
    <col min="12812" max="13056" width="11.42578125" style="29"/>
    <col min="13057" max="13057" width="17.5703125" style="29" customWidth="1"/>
    <col min="13058" max="13058" width="11.140625" style="29" customWidth="1"/>
    <col min="13059" max="13059" width="13.28515625" style="29" customWidth="1"/>
    <col min="13060" max="13060" width="10.28515625" style="29" customWidth="1"/>
    <col min="13061" max="13061" width="10.5703125" style="29" customWidth="1"/>
    <col min="13062" max="13062" width="12" style="29" customWidth="1"/>
    <col min="13063" max="13063" width="10.7109375" style="29" customWidth="1"/>
    <col min="13064" max="13064" width="9.42578125" style="29" customWidth="1"/>
    <col min="13065" max="13065" width="11.5703125" style="29" customWidth="1"/>
    <col min="13066" max="13066" width="10.28515625" style="29" customWidth="1"/>
    <col min="13067" max="13067" width="10.7109375" style="29" customWidth="1"/>
    <col min="13068" max="13312" width="11.42578125" style="29"/>
    <col min="13313" max="13313" width="17.5703125" style="29" customWidth="1"/>
    <col min="13314" max="13314" width="11.140625" style="29" customWidth="1"/>
    <col min="13315" max="13315" width="13.28515625" style="29" customWidth="1"/>
    <col min="13316" max="13316" width="10.28515625" style="29" customWidth="1"/>
    <col min="13317" max="13317" width="10.5703125" style="29" customWidth="1"/>
    <col min="13318" max="13318" width="12" style="29" customWidth="1"/>
    <col min="13319" max="13319" width="10.7109375" style="29" customWidth="1"/>
    <col min="13320" max="13320" width="9.42578125" style="29" customWidth="1"/>
    <col min="13321" max="13321" width="11.5703125" style="29" customWidth="1"/>
    <col min="13322" max="13322" width="10.28515625" style="29" customWidth="1"/>
    <col min="13323" max="13323" width="10.7109375" style="29" customWidth="1"/>
    <col min="13324" max="13568" width="11.42578125" style="29"/>
    <col min="13569" max="13569" width="17.5703125" style="29" customWidth="1"/>
    <col min="13570" max="13570" width="11.140625" style="29" customWidth="1"/>
    <col min="13571" max="13571" width="13.28515625" style="29" customWidth="1"/>
    <col min="13572" max="13572" width="10.28515625" style="29" customWidth="1"/>
    <col min="13573" max="13573" width="10.5703125" style="29" customWidth="1"/>
    <col min="13574" max="13574" width="12" style="29" customWidth="1"/>
    <col min="13575" max="13575" width="10.7109375" style="29" customWidth="1"/>
    <col min="13576" max="13576" width="9.42578125" style="29" customWidth="1"/>
    <col min="13577" max="13577" width="11.5703125" style="29" customWidth="1"/>
    <col min="13578" max="13578" width="10.28515625" style="29" customWidth="1"/>
    <col min="13579" max="13579" width="10.7109375" style="29" customWidth="1"/>
    <col min="13580" max="13824" width="11.42578125" style="29"/>
    <col min="13825" max="13825" width="17.5703125" style="29" customWidth="1"/>
    <col min="13826" max="13826" width="11.140625" style="29" customWidth="1"/>
    <col min="13827" max="13827" width="13.28515625" style="29" customWidth="1"/>
    <col min="13828" max="13828" width="10.28515625" style="29" customWidth="1"/>
    <col min="13829" max="13829" width="10.5703125" style="29" customWidth="1"/>
    <col min="13830" max="13830" width="12" style="29" customWidth="1"/>
    <col min="13831" max="13831" width="10.7109375" style="29" customWidth="1"/>
    <col min="13832" max="13832" width="9.42578125" style="29" customWidth="1"/>
    <col min="13833" max="13833" width="11.5703125" style="29" customWidth="1"/>
    <col min="13834" max="13834" width="10.28515625" style="29" customWidth="1"/>
    <col min="13835" max="13835" width="10.7109375" style="29" customWidth="1"/>
    <col min="13836" max="14080" width="11.42578125" style="29"/>
    <col min="14081" max="14081" width="17.5703125" style="29" customWidth="1"/>
    <col min="14082" max="14082" width="11.140625" style="29" customWidth="1"/>
    <col min="14083" max="14083" width="13.28515625" style="29" customWidth="1"/>
    <col min="14084" max="14084" width="10.28515625" style="29" customWidth="1"/>
    <col min="14085" max="14085" width="10.5703125" style="29" customWidth="1"/>
    <col min="14086" max="14086" width="12" style="29" customWidth="1"/>
    <col min="14087" max="14087" width="10.7109375" style="29" customWidth="1"/>
    <col min="14088" max="14088" width="9.42578125" style="29" customWidth="1"/>
    <col min="14089" max="14089" width="11.5703125" style="29" customWidth="1"/>
    <col min="14090" max="14090" width="10.28515625" style="29" customWidth="1"/>
    <col min="14091" max="14091" width="10.7109375" style="29" customWidth="1"/>
    <col min="14092" max="14336" width="11.42578125" style="29"/>
    <col min="14337" max="14337" width="17.5703125" style="29" customWidth="1"/>
    <col min="14338" max="14338" width="11.140625" style="29" customWidth="1"/>
    <col min="14339" max="14339" width="13.28515625" style="29" customWidth="1"/>
    <col min="14340" max="14340" width="10.28515625" style="29" customWidth="1"/>
    <col min="14341" max="14341" width="10.5703125" style="29" customWidth="1"/>
    <col min="14342" max="14342" width="12" style="29" customWidth="1"/>
    <col min="14343" max="14343" width="10.7109375" style="29" customWidth="1"/>
    <col min="14344" max="14344" width="9.42578125" style="29" customWidth="1"/>
    <col min="14345" max="14345" width="11.5703125" style="29" customWidth="1"/>
    <col min="14346" max="14346" width="10.28515625" style="29" customWidth="1"/>
    <col min="14347" max="14347" width="10.7109375" style="29" customWidth="1"/>
    <col min="14348" max="14592" width="11.42578125" style="29"/>
    <col min="14593" max="14593" width="17.5703125" style="29" customWidth="1"/>
    <col min="14594" max="14594" width="11.140625" style="29" customWidth="1"/>
    <col min="14595" max="14595" width="13.28515625" style="29" customWidth="1"/>
    <col min="14596" max="14596" width="10.28515625" style="29" customWidth="1"/>
    <col min="14597" max="14597" width="10.5703125" style="29" customWidth="1"/>
    <col min="14598" max="14598" width="12" style="29" customWidth="1"/>
    <col min="14599" max="14599" width="10.7109375" style="29" customWidth="1"/>
    <col min="14600" max="14600" width="9.42578125" style="29" customWidth="1"/>
    <col min="14601" max="14601" width="11.5703125" style="29" customWidth="1"/>
    <col min="14602" max="14602" width="10.28515625" style="29" customWidth="1"/>
    <col min="14603" max="14603" width="10.7109375" style="29" customWidth="1"/>
    <col min="14604" max="14848" width="11.42578125" style="29"/>
    <col min="14849" max="14849" width="17.5703125" style="29" customWidth="1"/>
    <col min="14850" max="14850" width="11.140625" style="29" customWidth="1"/>
    <col min="14851" max="14851" width="13.28515625" style="29" customWidth="1"/>
    <col min="14852" max="14852" width="10.28515625" style="29" customWidth="1"/>
    <col min="14853" max="14853" width="10.5703125" style="29" customWidth="1"/>
    <col min="14854" max="14854" width="12" style="29" customWidth="1"/>
    <col min="14855" max="14855" width="10.7109375" style="29" customWidth="1"/>
    <col min="14856" max="14856" width="9.42578125" style="29" customWidth="1"/>
    <col min="14857" max="14857" width="11.5703125" style="29" customWidth="1"/>
    <col min="14858" max="14858" width="10.28515625" style="29" customWidth="1"/>
    <col min="14859" max="14859" width="10.7109375" style="29" customWidth="1"/>
    <col min="14860" max="15104" width="11.42578125" style="29"/>
    <col min="15105" max="15105" width="17.5703125" style="29" customWidth="1"/>
    <col min="15106" max="15106" width="11.140625" style="29" customWidth="1"/>
    <col min="15107" max="15107" width="13.28515625" style="29" customWidth="1"/>
    <col min="15108" max="15108" width="10.28515625" style="29" customWidth="1"/>
    <col min="15109" max="15109" width="10.5703125" style="29" customWidth="1"/>
    <col min="15110" max="15110" width="12" style="29" customWidth="1"/>
    <col min="15111" max="15111" width="10.7109375" style="29" customWidth="1"/>
    <col min="15112" max="15112" width="9.42578125" style="29" customWidth="1"/>
    <col min="15113" max="15113" width="11.5703125" style="29" customWidth="1"/>
    <col min="15114" max="15114" width="10.28515625" style="29" customWidth="1"/>
    <col min="15115" max="15115" width="10.7109375" style="29" customWidth="1"/>
    <col min="15116" max="15360" width="11.42578125" style="29"/>
    <col min="15361" max="15361" width="17.5703125" style="29" customWidth="1"/>
    <col min="15362" max="15362" width="11.140625" style="29" customWidth="1"/>
    <col min="15363" max="15363" width="13.28515625" style="29" customWidth="1"/>
    <col min="15364" max="15364" width="10.28515625" style="29" customWidth="1"/>
    <col min="15365" max="15365" width="10.5703125" style="29" customWidth="1"/>
    <col min="15366" max="15366" width="12" style="29" customWidth="1"/>
    <col min="15367" max="15367" width="10.7109375" style="29" customWidth="1"/>
    <col min="15368" max="15368" width="9.42578125" style="29" customWidth="1"/>
    <col min="15369" max="15369" width="11.5703125" style="29" customWidth="1"/>
    <col min="15370" max="15370" width="10.28515625" style="29" customWidth="1"/>
    <col min="15371" max="15371" width="10.7109375" style="29" customWidth="1"/>
    <col min="15372" max="15616" width="11.42578125" style="29"/>
    <col min="15617" max="15617" width="17.5703125" style="29" customWidth="1"/>
    <col min="15618" max="15618" width="11.140625" style="29" customWidth="1"/>
    <col min="15619" max="15619" width="13.28515625" style="29" customWidth="1"/>
    <col min="15620" max="15620" width="10.28515625" style="29" customWidth="1"/>
    <col min="15621" max="15621" width="10.5703125" style="29" customWidth="1"/>
    <col min="15622" max="15622" width="12" style="29" customWidth="1"/>
    <col min="15623" max="15623" width="10.7109375" style="29" customWidth="1"/>
    <col min="15624" max="15624" width="9.42578125" style="29" customWidth="1"/>
    <col min="15625" max="15625" width="11.5703125" style="29" customWidth="1"/>
    <col min="15626" max="15626" width="10.28515625" style="29" customWidth="1"/>
    <col min="15627" max="15627" width="10.7109375" style="29" customWidth="1"/>
    <col min="15628" max="15872" width="11.42578125" style="29"/>
    <col min="15873" max="15873" width="17.5703125" style="29" customWidth="1"/>
    <col min="15874" max="15874" width="11.140625" style="29" customWidth="1"/>
    <col min="15875" max="15875" width="13.28515625" style="29" customWidth="1"/>
    <col min="15876" max="15876" width="10.28515625" style="29" customWidth="1"/>
    <col min="15877" max="15877" width="10.5703125" style="29" customWidth="1"/>
    <col min="15878" max="15878" width="12" style="29" customWidth="1"/>
    <col min="15879" max="15879" width="10.7109375" style="29" customWidth="1"/>
    <col min="15880" max="15880" width="9.42578125" style="29" customWidth="1"/>
    <col min="15881" max="15881" width="11.5703125" style="29" customWidth="1"/>
    <col min="15882" max="15882" width="10.28515625" style="29" customWidth="1"/>
    <col min="15883" max="15883" width="10.7109375" style="29" customWidth="1"/>
    <col min="15884" max="16128" width="11.42578125" style="29"/>
    <col min="16129" max="16129" width="17.5703125" style="29" customWidth="1"/>
    <col min="16130" max="16130" width="11.140625" style="29" customWidth="1"/>
    <col min="16131" max="16131" width="13.28515625" style="29" customWidth="1"/>
    <col min="16132" max="16132" width="10.28515625" style="29" customWidth="1"/>
    <col min="16133" max="16133" width="10.5703125" style="29" customWidth="1"/>
    <col min="16134" max="16134" width="12" style="29" customWidth="1"/>
    <col min="16135" max="16135" width="10.7109375" style="29" customWidth="1"/>
    <col min="16136" max="16136" width="9.42578125" style="29" customWidth="1"/>
    <col min="16137" max="16137" width="11.5703125" style="29" customWidth="1"/>
    <col min="16138" max="16138" width="10.28515625" style="29" customWidth="1"/>
    <col min="16139" max="16139" width="10.7109375" style="29" customWidth="1"/>
    <col min="16140" max="16384" width="11.42578125" style="29"/>
  </cols>
  <sheetData>
    <row r="2" spans="2:11" x14ac:dyDescent="0.25">
      <c r="B2" s="30" t="s">
        <v>86</v>
      </c>
    </row>
    <row r="3" spans="2:11" x14ac:dyDescent="0.25">
      <c r="G3" s="37"/>
      <c r="I3" s="37"/>
      <c r="K3" s="37"/>
    </row>
    <row r="4" spans="2:11" x14ac:dyDescent="0.25">
      <c r="G4" s="37"/>
      <c r="I4" s="37"/>
      <c r="K4" s="37"/>
    </row>
    <row r="5" spans="2:11" x14ac:dyDescent="0.25">
      <c r="G5" s="37"/>
      <c r="I5" s="37"/>
      <c r="K5" s="37"/>
    </row>
    <row r="6" spans="2:11" x14ac:dyDescent="0.25">
      <c r="G6" s="37"/>
      <c r="I6" s="37"/>
      <c r="K6" s="37"/>
    </row>
    <row r="7" spans="2:11" x14ac:dyDescent="0.25">
      <c r="G7" s="37"/>
      <c r="I7" s="37"/>
      <c r="K7" s="37"/>
    </row>
    <row r="8" spans="2:11" x14ac:dyDescent="0.25">
      <c r="G8" s="37"/>
      <c r="I8" s="37"/>
      <c r="K8" s="37"/>
    </row>
    <row r="9" spans="2:11" x14ac:dyDescent="0.25">
      <c r="G9" s="37"/>
      <c r="I9" s="37"/>
      <c r="K9" s="37"/>
    </row>
    <row r="10" spans="2:11" x14ac:dyDescent="0.25">
      <c r="G10" s="37"/>
      <c r="I10" s="37"/>
      <c r="K10" s="37"/>
    </row>
    <row r="11" spans="2:11" x14ac:dyDescent="0.25">
      <c r="G11" s="37"/>
      <c r="I11" s="37"/>
      <c r="K11" s="37"/>
    </row>
    <row r="15" spans="2:11" ht="15.75" x14ac:dyDescent="0.25">
      <c r="B15" s="51"/>
      <c r="C15" s="55"/>
      <c r="D15" s="55"/>
      <c r="E15" s="55"/>
      <c r="F15" s="55"/>
    </row>
    <row r="16" spans="2:11" ht="15.75" x14ac:dyDescent="0.25">
      <c r="B16" s="30" t="s">
        <v>113</v>
      </c>
      <c r="C16" s="55"/>
      <c r="D16" s="55"/>
      <c r="E16" s="55"/>
      <c r="F16" s="55"/>
    </row>
    <row r="17" spans="2:10" x14ac:dyDescent="0.25">
      <c r="B17" s="30" t="s">
        <v>204</v>
      </c>
      <c r="C17" s="56"/>
      <c r="D17" s="56"/>
      <c r="E17" s="56"/>
      <c r="F17" s="56"/>
      <c r="G17" s="56"/>
      <c r="H17" s="56"/>
      <c r="I17" s="56"/>
      <c r="J17" s="56"/>
    </row>
    <row r="21" spans="2:10" ht="24" x14ac:dyDescent="0.25">
      <c r="B21" s="42"/>
      <c r="C21" s="67" t="s">
        <v>64</v>
      </c>
      <c r="D21" s="67" t="s">
        <v>65</v>
      </c>
      <c r="E21" s="67" t="s">
        <v>66</v>
      </c>
      <c r="F21" s="67" t="s">
        <v>67</v>
      </c>
      <c r="G21" s="67" t="s">
        <v>68</v>
      </c>
    </row>
    <row r="22" spans="2:10" x14ac:dyDescent="0.25">
      <c r="B22" s="65" t="s">
        <v>25</v>
      </c>
      <c r="C22" s="47">
        <v>401406</v>
      </c>
      <c r="D22" s="74">
        <v>209510</v>
      </c>
      <c r="E22" s="47">
        <v>51610</v>
      </c>
      <c r="F22" s="47">
        <v>18587</v>
      </c>
      <c r="G22" s="74">
        <f>'[1]3.a part II'!F3+'[1]3.a part II'!G3+'[1]3.a part II'!H3+'[1]3.a part II'!I3</f>
        <v>121699</v>
      </c>
    </row>
    <row r="23" spans="2:10" x14ac:dyDescent="0.25">
      <c r="B23" s="59" t="s">
        <v>36</v>
      </c>
      <c r="C23" s="40">
        <v>212834</v>
      </c>
      <c r="D23" s="72">
        <v>48416</v>
      </c>
      <c r="E23" s="40">
        <v>38962</v>
      </c>
      <c r="F23" s="40">
        <v>7076</v>
      </c>
      <c r="G23" s="72">
        <f>'[1]3.a part II'!F4+'[1]3.a part II'!G4+'[1]3.a part II'!H4+'[1]3.a part II'!I4</f>
        <v>118380</v>
      </c>
    </row>
    <row r="24" spans="2:10" x14ac:dyDescent="0.25">
      <c r="B24" s="59" t="s">
        <v>37</v>
      </c>
      <c r="C24" s="40">
        <v>210138</v>
      </c>
      <c r="D24" s="72">
        <v>48703</v>
      </c>
      <c r="E24" s="40">
        <v>32861</v>
      </c>
      <c r="F24" s="40">
        <v>6062</v>
      </c>
      <c r="G24" s="72">
        <f>'[1]3.a part II'!F5+'[1]3.a part II'!G5+'[1]3.a part II'!H5+'[1]3.a part II'!I5</f>
        <v>122512</v>
      </c>
    </row>
    <row r="25" spans="2:10" x14ac:dyDescent="0.25">
      <c r="B25" s="59" t="s">
        <v>38</v>
      </c>
      <c r="C25" s="40">
        <v>193247</v>
      </c>
      <c r="D25" s="72">
        <v>46549</v>
      </c>
      <c r="E25" s="40">
        <v>35580</v>
      </c>
      <c r="F25" s="40">
        <v>5862</v>
      </c>
      <c r="G25" s="72">
        <f>'[1]3.a part II'!F6+'[1]3.a part II'!G6+'[1]3.a part II'!H6+'[1]3.a part II'!I6</f>
        <v>105256</v>
      </c>
    </row>
    <row r="26" spans="2:10" x14ac:dyDescent="0.25">
      <c r="B26" s="59" t="s">
        <v>39</v>
      </c>
      <c r="C26" s="40">
        <v>257529</v>
      </c>
      <c r="D26" s="72">
        <v>82963</v>
      </c>
      <c r="E26" s="40">
        <v>41739</v>
      </c>
      <c r="F26" s="40">
        <v>9581</v>
      </c>
      <c r="G26" s="72">
        <f>'[1]3.a part II'!F7+'[1]3.a part II'!G7+'[1]3.a part II'!H7+'[1]3.a part II'!I7</f>
        <v>123246</v>
      </c>
    </row>
    <row r="27" spans="2:10" x14ac:dyDescent="0.25">
      <c r="B27" s="59" t="s">
        <v>40</v>
      </c>
      <c r="C27" s="40">
        <v>310825</v>
      </c>
      <c r="D27" s="72">
        <v>99284</v>
      </c>
      <c r="E27" s="40">
        <v>63764</v>
      </c>
      <c r="F27" s="40">
        <v>15715</v>
      </c>
      <c r="G27" s="72">
        <f>'[1]3.a part II'!F8+'[1]3.a part II'!G8+'[1]3.a part II'!H8+'[1]3.a part II'!I8</f>
        <v>132062</v>
      </c>
    </row>
    <row r="28" spans="2:10" x14ac:dyDescent="0.25">
      <c r="B28" s="59" t="s">
        <v>41</v>
      </c>
      <c r="C28" s="40">
        <v>230541</v>
      </c>
      <c r="D28" s="72">
        <v>74899</v>
      </c>
      <c r="E28" s="40">
        <v>43038</v>
      </c>
      <c r="F28" s="40">
        <v>9304</v>
      </c>
      <c r="G28" s="72">
        <f>'[1]3.a part II'!F9+'[1]3.a part II'!G9+'[1]3.a part II'!H9+'[1]3.a part II'!I9</f>
        <v>103300</v>
      </c>
    </row>
    <row r="29" spans="2:10" x14ac:dyDescent="0.25">
      <c r="B29" s="59" t="s">
        <v>58</v>
      </c>
      <c r="C29" s="40">
        <v>197967</v>
      </c>
      <c r="D29" s="72">
        <v>47487</v>
      </c>
      <c r="E29" s="40">
        <v>37552</v>
      </c>
      <c r="F29" s="40">
        <v>7270</v>
      </c>
      <c r="G29" s="72">
        <f>'[1]3.a part II'!F10+'[1]3.a part II'!G10+'[1]3.a part II'!H10+'[1]3.a part II'!I10</f>
        <v>105658</v>
      </c>
    </row>
    <row r="30" spans="2:10" x14ac:dyDescent="0.25">
      <c r="B30" s="75" t="s">
        <v>1</v>
      </c>
      <c r="C30" s="74">
        <f>SUM(D30:G30)</f>
        <v>2014487</v>
      </c>
      <c r="D30" s="74">
        <f>SUM(D22:D29)</f>
        <v>657811</v>
      </c>
      <c r="E30" s="74">
        <f>SUM(E22:E29)</f>
        <v>345106</v>
      </c>
      <c r="F30" s="74">
        <f>SUM(F22:F29)</f>
        <v>79457</v>
      </c>
      <c r="G30" s="74">
        <f>SUM(G22:G29)</f>
        <v>932113</v>
      </c>
    </row>
    <row r="31" spans="2:10" x14ac:dyDescent="0.25">
      <c r="B31" s="76" t="s">
        <v>18</v>
      </c>
      <c r="C31" s="77"/>
      <c r="D31" s="63">
        <f>(D30/$C30)*100</f>
        <v>32.654020601771073</v>
      </c>
      <c r="E31" s="63">
        <f t="shared" ref="E31:G31" si="0">(E30/$C30)*100</f>
        <v>17.131210079787063</v>
      </c>
      <c r="F31" s="63">
        <f t="shared" si="0"/>
        <v>3.9442796106403271</v>
      </c>
      <c r="G31" s="63">
        <f t="shared" si="0"/>
        <v>46.270489707801538</v>
      </c>
    </row>
    <row r="32" spans="2:10" x14ac:dyDescent="0.25">
      <c r="B32" s="38"/>
      <c r="C32" s="38"/>
    </row>
    <row r="33" spans="3:5" ht="15.75" x14ac:dyDescent="0.25">
      <c r="C33" s="53"/>
      <c r="D33" s="54"/>
      <c r="E33" s="54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showGridLines="0" workbookViewId="0">
      <selection activeCell="B11" sqref="B11"/>
    </sheetView>
  </sheetViews>
  <sheetFormatPr baseColWidth="10" defaultRowHeight="15" x14ac:dyDescent="0.25"/>
  <cols>
    <col min="2" max="2" width="14.85546875" customWidth="1"/>
    <col min="3" max="3" width="9.7109375" customWidth="1"/>
    <col min="4" max="4" width="9.85546875" customWidth="1"/>
    <col min="5" max="5" width="8.42578125" customWidth="1"/>
    <col min="6" max="6" width="9" customWidth="1"/>
    <col min="7" max="7" width="9.42578125" customWidth="1"/>
    <col min="8" max="8" width="8.42578125" customWidth="1"/>
    <col min="9" max="9" width="9.5703125" customWidth="1"/>
    <col min="10" max="10" width="11" customWidth="1"/>
    <col min="11" max="11" width="10.5703125" customWidth="1"/>
    <col min="12" max="12" width="9.42578125" customWidth="1"/>
  </cols>
  <sheetData>
    <row r="2" spans="1:11" x14ac:dyDescent="0.25">
      <c r="B2" s="30" t="s">
        <v>90</v>
      </c>
    </row>
    <row r="4" spans="1:11" ht="36" x14ac:dyDescent="0.25">
      <c r="B4" s="135"/>
      <c r="C4" s="175" t="s">
        <v>1</v>
      </c>
      <c r="D4" s="120" t="s">
        <v>25</v>
      </c>
      <c r="E4" s="120" t="s">
        <v>36</v>
      </c>
      <c r="F4" s="120" t="s">
        <v>37</v>
      </c>
      <c r="G4" s="120" t="s">
        <v>38</v>
      </c>
      <c r="H4" s="120" t="s">
        <v>39</v>
      </c>
      <c r="I4" s="120" t="s">
        <v>40</v>
      </c>
      <c r="J4" s="120" t="s">
        <v>41</v>
      </c>
      <c r="K4" s="120" t="s">
        <v>58</v>
      </c>
    </row>
    <row r="5" spans="1:11" ht="24.75" x14ac:dyDescent="0.25">
      <c r="B5" s="173" t="s">
        <v>69</v>
      </c>
      <c r="C5" s="176">
        <v>2014487</v>
      </c>
      <c r="D5" s="174">
        <v>401406</v>
      </c>
      <c r="E5" s="174">
        <v>212834</v>
      </c>
      <c r="F5" s="174">
        <v>210138</v>
      </c>
      <c r="G5" s="174">
        <v>193247</v>
      </c>
      <c r="H5" s="174">
        <v>257529</v>
      </c>
      <c r="I5" s="174">
        <v>310825</v>
      </c>
      <c r="J5" s="174">
        <v>230541</v>
      </c>
      <c r="K5" s="174">
        <v>197967</v>
      </c>
    </row>
    <row r="6" spans="1:11" x14ac:dyDescent="0.25">
      <c r="B6" s="134" t="s">
        <v>133</v>
      </c>
      <c r="C6" s="177">
        <v>32.700000000000003</v>
      </c>
      <c r="D6" s="61">
        <v>52.2</v>
      </c>
      <c r="E6" s="61">
        <v>22.7</v>
      </c>
      <c r="F6" s="61">
        <v>23.200000000000003</v>
      </c>
      <c r="G6" s="61">
        <v>24.099999999999998</v>
      </c>
      <c r="H6" s="61">
        <v>32.200000000000003</v>
      </c>
      <c r="I6" s="61">
        <v>31.900000000000002</v>
      </c>
      <c r="J6" s="61">
        <v>32.5</v>
      </c>
      <c r="K6" s="61">
        <v>24</v>
      </c>
    </row>
    <row r="7" spans="1:11" ht="24.75" x14ac:dyDescent="0.25">
      <c r="B7" s="133" t="s">
        <v>136</v>
      </c>
      <c r="C7" s="177">
        <v>3.9</v>
      </c>
      <c r="D7" s="61">
        <v>4.5999999999999996</v>
      </c>
      <c r="E7" s="61">
        <v>3.3000000000000003</v>
      </c>
      <c r="F7" s="61">
        <v>2.9000000000000004</v>
      </c>
      <c r="G7" s="61">
        <v>3</v>
      </c>
      <c r="H7" s="61">
        <v>3.6999999999999997</v>
      </c>
      <c r="I7" s="61">
        <v>5.0999999999999996</v>
      </c>
      <c r="J7" s="61">
        <v>4</v>
      </c>
      <c r="K7" s="61">
        <v>3.6999999999999997</v>
      </c>
    </row>
    <row r="8" spans="1:11" ht="36.75" x14ac:dyDescent="0.25">
      <c r="B8" s="133" t="s">
        <v>134</v>
      </c>
      <c r="C8" s="177">
        <v>17.100000000000001</v>
      </c>
      <c r="D8" s="61">
        <v>12.9</v>
      </c>
      <c r="E8" s="61">
        <v>18.3</v>
      </c>
      <c r="F8" s="61">
        <v>15.6</v>
      </c>
      <c r="G8" s="61">
        <v>18.399999999999999</v>
      </c>
      <c r="H8" s="61">
        <v>16.2</v>
      </c>
      <c r="I8" s="61">
        <v>20.5</v>
      </c>
      <c r="J8" s="61">
        <v>18.7</v>
      </c>
      <c r="K8" s="61">
        <v>19</v>
      </c>
    </row>
    <row r="9" spans="1:11" ht="24.75" x14ac:dyDescent="0.25">
      <c r="B9" s="136" t="s">
        <v>135</v>
      </c>
      <c r="C9" s="178">
        <v>46.300000000000004</v>
      </c>
      <c r="D9" s="63">
        <v>30.3</v>
      </c>
      <c r="E9" s="63">
        <v>55.600000000000009</v>
      </c>
      <c r="F9" s="63">
        <v>58.3</v>
      </c>
      <c r="G9" s="63">
        <v>54.500000000000007</v>
      </c>
      <c r="H9" s="63">
        <v>47.9</v>
      </c>
      <c r="I9" s="63">
        <v>42.5</v>
      </c>
      <c r="J9" s="63">
        <v>44.800000000000004</v>
      </c>
      <c r="K9" s="63">
        <v>53.400000000000006</v>
      </c>
    </row>
    <row r="10" spans="1:11" x14ac:dyDescent="0.25">
      <c r="A10" s="30"/>
      <c r="B10" s="30" t="s">
        <v>202</v>
      </c>
    </row>
    <row r="11" spans="1:11" x14ac:dyDescent="0.25">
      <c r="A11" s="30"/>
      <c r="B11" s="30" t="s">
        <v>203</v>
      </c>
    </row>
    <row r="12" spans="1:11" x14ac:dyDescent="0.25">
      <c r="A12" s="30"/>
    </row>
    <row r="13" spans="1:11" x14ac:dyDescent="0.25">
      <c r="A13" s="30"/>
      <c r="F13" s="132"/>
    </row>
    <row r="14" spans="1:11" x14ac:dyDescent="0.25">
      <c r="A14" s="3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showGridLines="0" workbookViewId="0">
      <selection activeCell="B20" sqref="B20"/>
    </sheetView>
  </sheetViews>
  <sheetFormatPr baseColWidth="10" defaultRowHeight="15" x14ac:dyDescent="0.25"/>
  <cols>
    <col min="1" max="1" width="16.140625" style="29" customWidth="1"/>
    <col min="2" max="2" width="9.140625" style="29" customWidth="1"/>
    <col min="3" max="3" width="9.28515625" style="29" customWidth="1"/>
    <col min="4" max="4" width="9.7109375" style="29" customWidth="1"/>
    <col min="5" max="5" width="10.28515625" style="29" customWidth="1"/>
    <col min="6" max="6" width="9.85546875" style="29" customWidth="1"/>
    <col min="7" max="7" width="9.7109375" style="29" customWidth="1"/>
    <col min="8" max="8" width="10" style="29" customWidth="1"/>
    <col min="9" max="9" width="8.7109375" style="29" customWidth="1"/>
    <col min="10" max="10" width="11" style="29" customWidth="1"/>
    <col min="11" max="11" width="9.7109375" style="29" customWidth="1"/>
    <col min="12" max="256" width="11.42578125" style="29"/>
    <col min="257" max="257" width="14.42578125" style="29" bestFit="1" customWidth="1"/>
    <col min="258" max="258" width="9.140625" style="29" customWidth="1"/>
    <col min="259" max="259" width="9.28515625" style="29" customWidth="1"/>
    <col min="260" max="261" width="9.7109375" style="29" customWidth="1"/>
    <col min="262" max="262" width="9.85546875" style="29" customWidth="1"/>
    <col min="263" max="263" width="9.7109375" style="29" customWidth="1"/>
    <col min="264" max="264" width="10" style="29" customWidth="1"/>
    <col min="265" max="265" width="13" style="29" customWidth="1"/>
    <col min="266" max="266" width="11" style="29" customWidth="1"/>
    <col min="267" max="267" width="9.7109375" style="29" customWidth="1"/>
    <col min="268" max="512" width="11.42578125" style="29"/>
    <col min="513" max="513" width="14.42578125" style="29" bestFit="1" customWidth="1"/>
    <col min="514" max="514" width="9.140625" style="29" customWidth="1"/>
    <col min="515" max="515" width="9.28515625" style="29" customWidth="1"/>
    <col min="516" max="517" width="9.7109375" style="29" customWidth="1"/>
    <col min="518" max="518" width="9.85546875" style="29" customWidth="1"/>
    <col min="519" max="519" width="9.7109375" style="29" customWidth="1"/>
    <col min="520" max="520" width="10" style="29" customWidth="1"/>
    <col min="521" max="521" width="13" style="29" customWidth="1"/>
    <col min="522" max="522" width="11" style="29" customWidth="1"/>
    <col min="523" max="523" width="9.7109375" style="29" customWidth="1"/>
    <col min="524" max="768" width="11.42578125" style="29"/>
    <col min="769" max="769" width="14.42578125" style="29" bestFit="1" customWidth="1"/>
    <col min="770" max="770" width="9.140625" style="29" customWidth="1"/>
    <col min="771" max="771" width="9.28515625" style="29" customWidth="1"/>
    <col min="772" max="773" width="9.7109375" style="29" customWidth="1"/>
    <col min="774" max="774" width="9.85546875" style="29" customWidth="1"/>
    <col min="775" max="775" width="9.7109375" style="29" customWidth="1"/>
    <col min="776" max="776" width="10" style="29" customWidth="1"/>
    <col min="777" max="777" width="13" style="29" customWidth="1"/>
    <col min="778" max="778" width="11" style="29" customWidth="1"/>
    <col min="779" max="779" width="9.7109375" style="29" customWidth="1"/>
    <col min="780" max="1024" width="11.42578125" style="29"/>
    <col min="1025" max="1025" width="14.42578125" style="29" bestFit="1" customWidth="1"/>
    <col min="1026" max="1026" width="9.140625" style="29" customWidth="1"/>
    <col min="1027" max="1027" width="9.28515625" style="29" customWidth="1"/>
    <col min="1028" max="1029" width="9.7109375" style="29" customWidth="1"/>
    <col min="1030" max="1030" width="9.85546875" style="29" customWidth="1"/>
    <col min="1031" max="1031" width="9.7109375" style="29" customWidth="1"/>
    <col min="1032" max="1032" width="10" style="29" customWidth="1"/>
    <col min="1033" max="1033" width="13" style="29" customWidth="1"/>
    <col min="1034" max="1034" width="11" style="29" customWidth="1"/>
    <col min="1035" max="1035" width="9.7109375" style="29" customWidth="1"/>
    <col min="1036" max="1280" width="11.42578125" style="29"/>
    <col min="1281" max="1281" width="14.42578125" style="29" bestFit="1" customWidth="1"/>
    <col min="1282" max="1282" width="9.140625" style="29" customWidth="1"/>
    <col min="1283" max="1283" width="9.28515625" style="29" customWidth="1"/>
    <col min="1284" max="1285" width="9.7109375" style="29" customWidth="1"/>
    <col min="1286" max="1286" width="9.85546875" style="29" customWidth="1"/>
    <col min="1287" max="1287" width="9.7109375" style="29" customWidth="1"/>
    <col min="1288" max="1288" width="10" style="29" customWidth="1"/>
    <col min="1289" max="1289" width="13" style="29" customWidth="1"/>
    <col min="1290" max="1290" width="11" style="29" customWidth="1"/>
    <col min="1291" max="1291" width="9.7109375" style="29" customWidth="1"/>
    <col min="1292" max="1536" width="11.42578125" style="29"/>
    <col min="1537" max="1537" width="14.42578125" style="29" bestFit="1" customWidth="1"/>
    <col min="1538" max="1538" width="9.140625" style="29" customWidth="1"/>
    <col min="1539" max="1539" width="9.28515625" style="29" customWidth="1"/>
    <col min="1540" max="1541" width="9.7109375" style="29" customWidth="1"/>
    <col min="1542" max="1542" width="9.85546875" style="29" customWidth="1"/>
    <col min="1543" max="1543" width="9.7109375" style="29" customWidth="1"/>
    <col min="1544" max="1544" width="10" style="29" customWidth="1"/>
    <col min="1545" max="1545" width="13" style="29" customWidth="1"/>
    <col min="1546" max="1546" width="11" style="29" customWidth="1"/>
    <col min="1547" max="1547" width="9.7109375" style="29" customWidth="1"/>
    <col min="1548" max="1792" width="11.42578125" style="29"/>
    <col min="1793" max="1793" width="14.42578125" style="29" bestFit="1" customWidth="1"/>
    <col min="1794" max="1794" width="9.140625" style="29" customWidth="1"/>
    <col min="1795" max="1795" width="9.28515625" style="29" customWidth="1"/>
    <col min="1796" max="1797" width="9.7109375" style="29" customWidth="1"/>
    <col min="1798" max="1798" width="9.85546875" style="29" customWidth="1"/>
    <col min="1799" max="1799" width="9.7109375" style="29" customWidth="1"/>
    <col min="1800" max="1800" width="10" style="29" customWidth="1"/>
    <col min="1801" max="1801" width="13" style="29" customWidth="1"/>
    <col min="1802" max="1802" width="11" style="29" customWidth="1"/>
    <col min="1803" max="1803" width="9.7109375" style="29" customWidth="1"/>
    <col min="1804" max="2048" width="11.42578125" style="29"/>
    <col min="2049" max="2049" width="14.42578125" style="29" bestFit="1" customWidth="1"/>
    <col min="2050" max="2050" width="9.140625" style="29" customWidth="1"/>
    <col min="2051" max="2051" width="9.28515625" style="29" customWidth="1"/>
    <col min="2052" max="2053" width="9.7109375" style="29" customWidth="1"/>
    <col min="2054" max="2054" width="9.85546875" style="29" customWidth="1"/>
    <col min="2055" max="2055" width="9.7109375" style="29" customWidth="1"/>
    <col min="2056" max="2056" width="10" style="29" customWidth="1"/>
    <col min="2057" max="2057" width="13" style="29" customWidth="1"/>
    <col min="2058" max="2058" width="11" style="29" customWidth="1"/>
    <col min="2059" max="2059" width="9.7109375" style="29" customWidth="1"/>
    <col min="2060" max="2304" width="11.42578125" style="29"/>
    <col min="2305" max="2305" width="14.42578125" style="29" bestFit="1" customWidth="1"/>
    <col min="2306" max="2306" width="9.140625" style="29" customWidth="1"/>
    <col min="2307" max="2307" width="9.28515625" style="29" customWidth="1"/>
    <col min="2308" max="2309" width="9.7109375" style="29" customWidth="1"/>
    <col min="2310" max="2310" width="9.85546875" style="29" customWidth="1"/>
    <col min="2311" max="2311" width="9.7109375" style="29" customWidth="1"/>
    <col min="2312" max="2312" width="10" style="29" customWidth="1"/>
    <col min="2313" max="2313" width="13" style="29" customWidth="1"/>
    <col min="2314" max="2314" width="11" style="29" customWidth="1"/>
    <col min="2315" max="2315" width="9.7109375" style="29" customWidth="1"/>
    <col min="2316" max="2560" width="11.42578125" style="29"/>
    <col min="2561" max="2561" width="14.42578125" style="29" bestFit="1" customWidth="1"/>
    <col min="2562" max="2562" width="9.140625" style="29" customWidth="1"/>
    <col min="2563" max="2563" width="9.28515625" style="29" customWidth="1"/>
    <col min="2564" max="2565" width="9.7109375" style="29" customWidth="1"/>
    <col min="2566" max="2566" width="9.85546875" style="29" customWidth="1"/>
    <col min="2567" max="2567" width="9.7109375" style="29" customWidth="1"/>
    <col min="2568" max="2568" width="10" style="29" customWidth="1"/>
    <col min="2569" max="2569" width="13" style="29" customWidth="1"/>
    <col min="2570" max="2570" width="11" style="29" customWidth="1"/>
    <col min="2571" max="2571" width="9.7109375" style="29" customWidth="1"/>
    <col min="2572" max="2816" width="11.42578125" style="29"/>
    <col min="2817" max="2817" width="14.42578125" style="29" bestFit="1" customWidth="1"/>
    <col min="2818" max="2818" width="9.140625" style="29" customWidth="1"/>
    <col min="2819" max="2819" width="9.28515625" style="29" customWidth="1"/>
    <col min="2820" max="2821" width="9.7109375" style="29" customWidth="1"/>
    <col min="2822" max="2822" width="9.85546875" style="29" customWidth="1"/>
    <col min="2823" max="2823" width="9.7109375" style="29" customWidth="1"/>
    <col min="2824" max="2824" width="10" style="29" customWidth="1"/>
    <col min="2825" max="2825" width="13" style="29" customWidth="1"/>
    <col min="2826" max="2826" width="11" style="29" customWidth="1"/>
    <col min="2827" max="2827" width="9.7109375" style="29" customWidth="1"/>
    <col min="2828" max="3072" width="11.42578125" style="29"/>
    <col min="3073" max="3073" width="14.42578125" style="29" bestFit="1" customWidth="1"/>
    <col min="3074" max="3074" width="9.140625" style="29" customWidth="1"/>
    <col min="3075" max="3075" width="9.28515625" style="29" customWidth="1"/>
    <col min="3076" max="3077" width="9.7109375" style="29" customWidth="1"/>
    <col min="3078" max="3078" width="9.85546875" style="29" customWidth="1"/>
    <col min="3079" max="3079" width="9.7109375" style="29" customWidth="1"/>
    <col min="3080" max="3080" width="10" style="29" customWidth="1"/>
    <col min="3081" max="3081" width="13" style="29" customWidth="1"/>
    <col min="3082" max="3082" width="11" style="29" customWidth="1"/>
    <col min="3083" max="3083" width="9.7109375" style="29" customWidth="1"/>
    <col min="3084" max="3328" width="11.42578125" style="29"/>
    <col min="3329" max="3329" width="14.42578125" style="29" bestFit="1" customWidth="1"/>
    <col min="3330" max="3330" width="9.140625" style="29" customWidth="1"/>
    <col min="3331" max="3331" width="9.28515625" style="29" customWidth="1"/>
    <col min="3332" max="3333" width="9.7109375" style="29" customWidth="1"/>
    <col min="3334" max="3334" width="9.85546875" style="29" customWidth="1"/>
    <col min="3335" max="3335" width="9.7109375" style="29" customWidth="1"/>
    <col min="3336" max="3336" width="10" style="29" customWidth="1"/>
    <col min="3337" max="3337" width="13" style="29" customWidth="1"/>
    <col min="3338" max="3338" width="11" style="29" customWidth="1"/>
    <col min="3339" max="3339" width="9.7109375" style="29" customWidth="1"/>
    <col min="3340" max="3584" width="11.42578125" style="29"/>
    <col min="3585" max="3585" width="14.42578125" style="29" bestFit="1" customWidth="1"/>
    <col min="3586" max="3586" width="9.140625" style="29" customWidth="1"/>
    <col min="3587" max="3587" width="9.28515625" style="29" customWidth="1"/>
    <col min="3588" max="3589" width="9.7109375" style="29" customWidth="1"/>
    <col min="3590" max="3590" width="9.85546875" style="29" customWidth="1"/>
    <col min="3591" max="3591" width="9.7109375" style="29" customWidth="1"/>
    <col min="3592" max="3592" width="10" style="29" customWidth="1"/>
    <col min="3593" max="3593" width="13" style="29" customWidth="1"/>
    <col min="3594" max="3594" width="11" style="29" customWidth="1"/>
    <col min="3595" max="3595" width="9.7109375" style="29" customWidth="1"/>
    <col min="3596" max="3840" width="11.42578125" style="29"/>
    <col min="3841" max="3841" width="14.42578125" style="29" bestFit="1" customWidth="1"/>
    <col min="3842" max="3842" width="9.140625" style="29" customWidth="1"/>
    <col min="3843" max="3843" width="9.28515625" style="29" customWidth="1"/>
    <col min="3844" max="3845" width="9.7109375" style="29" customWidth="1"/>
    <col min="3846" max="3846" width="9.85546875" style="29" customWidth="1"/>
    <col min="3847" max="3847" width="9.7109375" style="29" customWidth="1"/>
    <col min="3848" max="3848" width="10" style="29" customWidth="1"/>
    <col min="3849" max="3849" width="13" style="29" customWidth="1"/>
    <col min="3850" max="3850" width="11" style="29" customWidth="1"/>
    <col min="3851" max="3851" width="9.7109375" style="29" customWidth="1"/>
    <col min="3852" max="4096" width="11.42578125" style="29"/>
    <col min="4097" max="4097" width="14.42578125" style="29" bestFit="1" customWidth="1"/>
    <col min="4098" max="4098" width="9.140625" style="29" customWidth="1"/>
    <col min="4099" max="4099" width="9.28515625" style="29" customWidth="1"/>
    <col min="4100" max="4101" width="9.7109375" style="29" customWidth="1"/>
    <col min="4102" max="4102" width="9.85546875" style="29" customWidth="1"/>
    <col min="4103" max="4103" width="9.7109375" style="29" customWidth="1"/>
    <col min="4104" max="4104" width="10" style="29" customWidth="1"/>
    <col min="4105" max="4105" width="13" style="29" customWidth="1"/>
    <col min="4106" max="4106" width="11" style="29" customWidth="1"/>
    <col min="4107" max="4107" width="9.7109375" style="29" customWidth="1"/>
    <col min="4108" max="4352" width="11.42578125" style="29"/>
    <col min="4353" max="4353" width="14.42578125" style="29" bestFit="1" customWidth="1"/>
    <col min="4354" max="4354" width="9.140625" style="29" customWidth="1"/>
    <col min="4355" max="4355" width="9.28515625" style="29" customWidth="1"/>
    <col min="4356" max="4357" width="9.7109375" style="29" customWidth="1"/>
    <col min="4358" max="4358" width="9.85546875" style="29" customWidth="1"/>
    <col min="4359" max="4359" width="9.7109375" style="29" customWidth="1"/>
    <col min="4360" max="4360" width="10" style="29" customWidth="1"/>
    <col min="4361" max="4361" width="13" style="29" customWidth="1"/>
    <col min="4362" max="4362" width="11" style="29" customWidth="1"/>
    <col min="4363" max="4363" width="9.7109375" style="29" customWidth="1"/>
    <col min="4364" max="4608" width="11.42578125" style="29"/>
    <col min="4609" max="4609" width="14.42578125" style="29" bestFit="1" customWidth="1"/>
    <col min="4610" max="4610" width="9.140625" style="29" customWidth="1"/>
    <col min="4611" max="4611" width="9.28515625" style="29" customWidth="1"/>
    <col min="4612" max="4613" width="9.7109375" style="29" customWidth="1"/>
    <col min="4614" max="4614" width="9.85546875" style="29" customWidth="1"/>
    <col min="4615" max="4615" width="9.7109375" style="29" customWidth="1"/>
    <col min="4616" max="4616" width="10" style="29" customWidth="1"/>
    <col min="4617" max="4617" width="13" style="29" customWidth="1"/>
    <col min="4618" max="4618" width="11" style="29" customWidth="1"/>
    <col min="4619" max="4619" width="9.7109375" style="29" customWidth="1"/>
    <col min="4620" max="4864" width="11.42578125" style="29"/>
    <col min="4865" max="4865" width="14.42578125" style="29" bestFit="1" customWidth="1"/>
    <col min="4866" max="4866" width="9.140625" style="29" customWidth="1"/>
    <col min="4867" max="4867" width="9.28515625" style="29" customWidth="1"/>
    <col min="4868" max="4869" width="9.7109375" style="29" customWidth="1"/>
    <col min="4870" max="4870" width="9.85546875" style="29" customWidth="1"/>
    <col min="4871" max="4871" width="9.7109375" style="29" customWidth="1"/>
    <col min="4872" max="4872" width="10" style="29" customWidth="1"/>
    <col min="4873" max="4873" width="13" style="29" customWidth="1"/>
    <col min="4874" max="4874" width="11" style="29" customWidth="1"/>
    <col min="4875" max="4875" width="9.7109375" style="29" customWidth="1"/>
    <col min="4876" max="5120" width="11.42578125" style="29"/>
    <col min="5121" max="5121" width="14.42578125" style="29" bestFit="1" customWidth="1"/>
    <col min="5122" max="5122" width="9.140625" style="29" customWidth="1"/>
    <col min="5123" max="5123" width="9.28515625" style="29" customWidth="1"/>
    <col min="5124" max="5125" width="9.7109375" style="29" customWidth="1"/>
    <col min="5126" max="5126" width="9.85546875" style="29" customWidth="1"/>
    <col min="5127" max="5127" width="9.7109375" style="29" customWidth="1"/>
    <col min="5128" max="5128" width="10" style="29" customWidth="1"/>
    <col min="5129" max="5129" width="13" style="29" customWidth="1"/>
    <col min="5130" max="5130" width="11" style="29" customWidth="1"/>
    <col min="5131" max="5131" width="9.7109375" style="29" customWidth="1"/>
    <col min="5132" max="5376" width="11.42578125" style="29"/>
    <col min="5377" max="5377" width="14.42578125" style="29" bestFit="1" customWidth="1"/>
    <col min="5378" max="5378" width="9.140625" style="29" customWidth="1"/>
    <col min="5379" max="5379" width="9.28515625" style="29" customWidth="1"/>
    <col min="5380" max="5381" width="9.7109375" style="29" customWidth="1"/>
    <col min="5382" max="5382" width="9.85546875" style="29" customWidth="1"/>
    <col min="5383" max="5383" width="9.7109375" style="29" customWidth="1"/>
    <col min="5384" max="5384" width="10" style="29" customWidth="1"/>
    <col min="5385" max="5385" width="13" style="29" customWidth="1"/>
    <col min="5386" max="5386" width="11" style="29" customWidth="1"/>
    <col min="5387" max="5387" width="9.7109375" style="29" customWidth="1"/>
    <col min="5388" max="5632" width="11.42578125" style="29"/>
    <col min="5633" max="5633" width="14.42578125" style="29" bestFit="1" customWidth="1"/>
    <col min="5634" max="5634" width="9.140625" style="29" customWidth="1"/>
    <col min="5635" max="5635" width="9.28515625" style="29" customWidth="1"/>
    <col min="5636" max="5637" width="9.7109375" style="29" customWidth="1"/>
    <col min="5638" max="5638" width="9.85546875" style="29" customWidth="1"/>
    <col min="5639" max="5639" width="9.7109375" style="29" customWidth="1"/>
    <col min="5640" max="5640" width="10" style="29" customWidth="1"/>
    <col min="5641" max="5641" width="13" style="29" customWidth="1"/>
    <col min="5642" max="5642" width="11" style="29" customWidth="1"/>
    <col min="5643" max="5643" width="9.7109375" style="29" customWidth="1"/>
    <col min="5644" max="5888" width="11.42578125" style="29"/>
    <col min="5889" max="5889" width="14.42578125" style="29" bestFit="1" customWidth="1"/>
    <col min="5890" max="5890" width="9.140625" style="29" customWidth="1"/>
    <col min="5891" max="5891" width="9.28515625" style="29" customWidth="1"/>
    <col min="5892" max="5893" width="9.7109375" style="29" customWidth="1"/>
    <col min="5894" max="5894" width="9.85546875" style="29" customWidth="1"/>
    <col min="5895" max="5895" width="9.7109375" style="29" customWidth="1"/>
    <col min="5896" max="5896" width="10" style="29" customWidth="1"/>
    <col min="5897" max="5897" width="13" style="29" customWidth="1"/>
    <col min="5898" max="5898" width="11" style="29" customWidth="1"/>
    <col min="5899" max="5899" width="9.7109375" style="29" customWidth="1"/>
    <col min="5900" max="6144" width="11.42578125" style="29"/>
    <col min="6145" max="6145" width="14.42578125" style="29" bestFit="1" customWidth="1"/>
    <col min="6146" max="6146" width="9.140625" style="29" customWidth="1"/>
    <col min="6147" max="6147" width="9.28515625" style="29" customWidth="1"/>
    <col min="6148" max="6149" width="9.7109375" style="29" customWidth="1"/>
    <col min="6150" max="6150" width="9.85546875" style="29" customWidth="1"/>
    <col min="6151" max="6151" width="9.7109375" style="29" customWidth="1"/>
    <col min="6152" max="6152" width="10" style="29" customWidth="1"/>
    <col min="6153" max="6153" width="13" style="29" customWidth="1"/>
    <col min="6154" max="6154" width="11" style="29" customWidth="1"/>
    <col min="6155" max="6155" width="9.7109375" style="29" customWidth="1"/>
    <col min="6156" max="6400" width="11.42578125" style="29"/>
    <col min="6401" max="6401" width="14.42578125" style="29" bestFit="1" customWidth="1"/>
    <col min="6402" max="6402" width="9.140625" style="29" customWidth="1"/>
    <col min="6403" max="6403" width="9.28515625" style="29" customWidth="1"/>
    <col min="6404" max="6405" width="9.7109375" style="29" customWidth="1"/>
    <col min="6406" max="6406" width="9.85546875" style="29" customWidth="1"/>
    <col min="6407" max="6407" width="9.7109375" style="29" customWidth="1"/>
    <col min="6408" max="6408" width="10" style="29" customWidth="1"/>
    <col min="6409" max="6409" width="13" style="29" customWidth="1"/>
    <col min="6410" max="6410" width="11" style="29" customWidth="1"/>
    <col min="6411" max="6411" width="9.7109375" style="29" customWidth="1"/>
    <col min="6412" max="6656" width="11.42578125" style="29"/>
    <col min="6657" max="6657" width="14.42578125" style="29" bestFit="1" customWidth="1"/>
    <col min="6658" max="6658" width="9.140625" style="29" customWidth="1"/>
    <col min="6659" max="6659" width="9.28515625" style="29" customWidth="1"/>
    <col min="6660" max="6661" width="9.7109375" style="29" customWidth="1"/>
    <col min="6662" max="6662" width="9.85546875" style="29" customWidth="1"/>
    <col min="6663" max="6663" width="9.7109375" style="29" customWidth="1"/>
    <col min="6664" max="6664" width="10" style="29" customWidth="1"/>
    <col min="6665" max="6665" width="13" style="29" customWidth="1"/>
    <col min="6666" max="6666" width="11" style="29" customWidth="1"/>
    <col min="6667" max="6667" width="9.7109375" style="29" customWidth="1"/>
    <col min="6668" max="6912" width="11.42578125" style="29"/>
    <col min="6913" max="6913" width="14.42578125" style="29" bestFit="1" customWidth="1"/>
    <col min="6914" max="6914" width="9.140625" style="29" customWidth="1"/>
    <col min="6915" max="6915" width="9.28515625" style="29" customWidth="1"/>
    <col min="6916" max="6917" width="9.7109375" style="29" customWidth="1"/>
    <col min="6918" max="6918" width="9.85546875" style="29" customWidth="1"/>
    <col min="6919" max="6919" width="9.7109375" style="29" customWidth="1"/>
    <col min="6920" max="6920" width="10" style="29" customWidth="1"/>
    <col min="6921" max="6921" width="13" style="29" customWidth="1"/>
    <col min="6922" max="6922" width="11" style="29" customWidth="1"/>
    <col min="6923" max="6923" width="9.7109375" style="29" customWidth="1"/>
    <col min="6924" max="7168" width="11.42578125" style="29"/>
    <col min="7169" max="7169" width="14.42578125" style="29" bestFit="1" customWidth="1"/>
    <col min="7170" max="7170" width="9.140625" style="29" customWidth="1"/>
    <col min="7171" max="7171" width="9.28515625" style="29" customWidth="1"/>
    <col min="7172" max="7173" width="9.7109375" style="29" customWidth="1"/>
    <col min="7174" max="7174" width="9.85546875" style="29" customWidth="1"/>
    <col min="7175" max="7175" width="9.7109375" style="29" customWidth="1"/>
    <col min="7176" max="7176" width="10" style="29" customWidth="1"/>
    <col min="7177" max="7177" width="13" style="29" customWidth="1"/>
    <col min="7178" max="7178" width="11" style="29" customWidth="1"/>
    <col min="7179" max="7179" width="9.7109375" style="29" customWidth="1"/>
    <col min="7180" max="7424" width="11.42578125" style="29"/>
    <col min="7425" max="7425" width="14.42578125" style="29" bestFit="1" customWidth="1"/>
    <col min="7426" max="7426" width="9.140625" style="29" customWidth="1"/>
    <col min="7427" max="7427" width="9.28515625" style="29" customWidth="1"/>
    <col min="7428" max="7429" width="9.7109375" style="29" customWidth="1"/>
    <col min="7430" max="7430" width="9.85546875" style="29" customWidth="1"/>
    <col min="7431" max="7431" width="9.7109375" style="29" customWidth="1"/>
    <col min="7432" max="7432" width="10" style="29" customWidth="1"/>
    <col min="7433" max="7433" width="13" style="29" customWidth="1"/>
    <col min="7434" max="7434" width="11" style="29" customWidth="1"/>
    <col min="7435" max="7435" width="9.7109375" style="29" customWidth="1"/>
    <col min="7436" max="7680" width="11.42578125" style="29"/>
    <col min="7681" max="7681" width="14.42578125" style="29" bestFit="1" customWidth="1"/>
    <col min="7682" max="7682" width="9.140625" style="29" customWidth="1"/>
    <col min="7683" max="7683" width="9.28515625" style="29" customWidth="1"/>
    <col min="7684" max="7685" width="9.7109375" style="29" customWidth="1"/>
    <col min="7686" max="7686" width="9.85546875" style="29" customWidth="1"/>
    <col min="7687" max="7687" width="9.7109375" style="29" customWidth="1"/>
    <col min="7688" max="7688" width="10" style="29" customWidth="1"/>
    <col min="7689" max="7689" width="13" style="29" customWidth="1"/>
    <col min="7690" max="7690" width="11" style="29" customWidth="1"/>
    <col min="7691" max="7691" width="9.7109375" style="29" customWidth="1"/>
    <col min="7692" max="7936" width="11.42578125" style="29"/>
    <col min="7937" max="7937" width="14.42578125" style="29" bestFit="1" customWidth="1"/>
    <col min="7938" max="7938" width="9.140625" style="29" customWidth="1"/>
    <col min="7939" max="7939" width="9.28515625" style="29" customWidth="1"/>
    <col min="7940" max="7941" width="9.7109375" style="29" customWidth="1"/>
    <col min="7942" max="7942" width="9.85546875" style="29" customWidth="1"/>
    <col min="7943" max="7943" width="9.7109375" style="29" customWidth="1"/>
    <col min="7944" max="7944" width="10" style="29" customWidth="1"/>
    <col min="7945" max="7945" width="13" style="29" customWidth="1"/>
    <col min="7946" max="7946" width="11" style="29" customWidth="1"/>
    <col min="7947" max="7947" width="9.7109375" style="29" customWidth="1"/>
    <col min="7948" max="8192" width="11.42578125" style="29"/>
    <col min="8193" max="8193" width="14.42578125" style="29" bestFit="1" customWidth="1"/>
    <col min="8194" max="8194" width="9.140625" style="29" customWidth="1"/>
    <col min="8195" max="8195" width="9.28515625" style="29" customWidth="1"/>
    <col min="8196" max="8197" width="9.7109375" style="29" customWidth="1"/>
    <col min="8198" max="8198" width="9.85546875" style="29" customWidth="1"/>
    <col min="8199" max="8199" width="9.7109375" style="29" customWidth="1"/>
    <col min="8200" max="8200" width="10" style="29" customWidth="1"/>
    <col min="8201" max="8201" width="13" style="29" customWidth="1"/>
    <col min="8202" max="8202" width="11" style="29" customWidth="1"/>
    <col min="8203" max="8203" width="9.7109375" style="29" customWidth="1"/>
    <col min="8204" max="8448" width="11.42578125" style="29"/>
    <col min="8449" max="8449" width="14.42578125" style="29" bestFit="1" customWidth="1"/>
    <col min="8450" max="8450" width="9.140625" style="29" customWidth="1"/>
    <col min="8451" max="8451" width="9.28515625" style="29" customWidth="1"/>
    <col min="8452" max="8453" width="9.7109375" style="29" customWidth="1"/>
    <col min="8454" max="8454" width="9.85546875" style="29" customWidth="1"/>
    <col min="8455" max="8455" width="9.7109375" style="29" customWidth="1"/>
    <col min="8456" max="8456" width="10" style="29" customWidth="1"/>
    <col min="8457" max="8457" width="13" style="29" customWidth="1"/>
    <col min="8458" max="8458" width="11" style="29" customWidth="1"/>
    <col min="8459" max="8459" width="9.7109375" style="29" customWidth="1"/>
    <col min="8460" max="8704" width="11.42578125" style="29"/>
    <col min="8705" max="8705" width="14.42578125" style="29" bestFit="1" customWidth="1"/>
    <col min="8706" max="8706" width="9.140625" style="29" customWidth="1"/>
    <col min="8707" max="8707" width="9.28515625" style="29" customWidth="1"/>
    <col min="8708" max="8709" width="9.7109375" style="29" customWidth="1"/>
    <col min="8710" max="8710" width="9.85546875" style="29" customWidth="1"/>
    <col min="8711" max="8711" width="9.7109375" style="29" customWidth="1"/>
    <col min="8712" max="8712" width="10" style="29" customWidth="1"/>
    <col min="8713" max="8713" width="13" style="29" customWidth="1"/>
    <col min="8714" max="8714" width="11" style="29" customWidth="1"/>
    <col min="8715" max="8715" width="9.7109375" style="29" customWidth="1"/>
    <col min="8716" max="8960" width="11.42578125" style="29"/>
    <col min="8961" max="8961" width="14.42578125" style="29" bestFit="1" customWidth="1"/>
    <col min="8962" max="8962" width="9.140625" style="29" customWidth="1"/>
    <col min="8963" max="8963" width="9.28515625" style="29" customWidth="1"/>
    <col min="8964" max="8965" width="9.7109375" style="29" customWidth="1"/>
    <col min="8966" max="8966" width="9.85546875" style="29" customWidth="1"/>
    <col min="8967" max="8967" width="9.7109375" style="29" customWidth="1"/>
    <col min="8968" max="8968" width="10" style="29" customWidth="1"/>
    <col min="8969" max="8969" width="13" style="29" customWidth="1"/>
    <col min="8970" max="8970" width="11" style="29" customWidth="1"/>
    <col min="8971" max="8971" width="9.7109375" style="29" customWidth="1"/>
    <col min="8972" max="9216" width="11.42578125" style="29"/>
    <col min="9217" max="9217" width="14.42578125" style="29" bestFit="1" customWidth="1"/>
    <col min="9218" max="9218" width="9.140625" style="29" customWidth="1"/>
    <col min="9219" max="9219" width="9.28515625" style="29" customWidth="1"/>
    <col min="9220" max="9221" width="9.7109375" style="29" customWidth="1"/>
    <col min="9222" max="9222" width="9.85546875" style="29" customWidth="1"/>
    <col min="9223" max="9223" width="9.7109375" style="29" customWidth="1"/>
    <col min="9224" max="9224" width="10" style="29" customWidth="1"/>
    <col min="9225" max="9225" width="13" style="29" customWidth="1"/>
    <col min="9226" max="9226" width="11" style="29" customWidth="1"/>
    <col min="9227" max="9227" width="9.7109375" style="29" customWidth="1"/>
    <col min="9228" max="9472" width="11.42578125" style="29"/>
    <col min="9473" max="9473" width="14.42578125" style="29" bestFit="1" customWidth="1"/>
    <col min="9474" max="9474" width="9.140625" style="29" customWidth="1"/>
    <col min="9475" max="9475" width="9.28515625" style="29" customWidth="1"/>
    <col min="9476" max="9477" width="9.7109375" style="29" customWidth="1"/>
    <col min="9478" max="9478" width="9.85546875" style="29" customWidth="1"/>
    <col min="9479" max="9479" width="9.7109375" style="29" customWidth="1"/>
    <col min="9480" max="9480" width="10" style="29" customWidth="1"/>
    <col min="9481" max="9481" width="13" style="29" customWidth="1"/>
    <col min="9482" max="9482" width="11" style="29" customWidth="1"/>
    <col min="9483" max="9483" width="9.7109375" style="29" customWidth="1"/>
    <col min="9484" max="9728" width="11.42578125" style="29"/>
    <col min="9729" max="9729" width="14.42578125" style="29" bestFit="1" customWidth="1"/>
    <col min="9730" max="9730" width="9.140625" style="29" customWidth="1"/>
    <col min="9731" max="9731" width="9.28515625" style="29" customWidth="1"/>
    <col min="9732" max="9733" width="9.7109375" style="29" customWidth="1"/>
    <col min="9734" max="9734" width="9.85546875" style="29" customWidth="1"/>
    <col min="9735" max="9735" width="9.7109375" style="29" customWidth="1"/>
    <col min="9736" max="9736" width="10" style="29" customWidth="1"/>
    <col min="9737" max="9737" width="13" style="29" customWidth="1"/>
    <col min="9738" max="9738" width="11" style="29" customWidth="1"/>
    <col min="9739" max="9739" width="9.7109375" style="29" customWidth="1"/>
    <col min="9740" max="9984" width="11.42578125" style="29"/>
    <col min="9985" max="9985" width="14.42578125" style="29" bestFit="1" customWidth="1"/>
    <col min="9986" max="9986" width="9.140625" style="29" customWidth="1"/>
    <col min="9987" max="9987" width="9.28515625" style="29" customWidth="1"/>
    <col min="9988" max="9989" width="9.7109375" style="29" customWidth="1"/>
    <col min="9990" max="9990" width="9.85546875" style="29" customWidth="1"/>
    <col min="9991" max="9991" width="9.7109375" style="29" customWidth="1"/>
    <col min="9992" max="9992" width="10" style="29" customWidth="1"/>
    <col min="9993" max="9993" width="13" style="29" customWidth="1"/>
    <col min="9994" max="9994" width="11" style="29" customWidth="1"/>
    <col min="9995" max="9995" width="9.7109375" style="29" customWidth="1"/>
    <col min="9996" max="10240" width="11.42578125" style="29"/>
    <col min="10241" max="10241" width="14.42578125" style="29" bestFit="1" customWidth="1"/>
    <col min="10242" max="10242" width="9.140625" style="29" customWidth="1"/>
    <col min="10243" max="10243" width="9.28515625" style="29" customWidth="1"/>
    <col min="10244" max="10245" width="9.7109375" style="29" customWidth="1"/>
    <col min="10246" max="10246" width="9.85546875" style="29" customWidth="1"/>
    <col min="10247" max="10247" width="9.7109375" style="29" customWidth="1"/>
    <col min="10248" max="10248" width="10" style="29" customWidth="1"/>
    <col min="10249" max="10249" width="13" style="29" customWidth="1"/>
    <col min="10250" max="10250" width="11" style="29" customWidth="1"/>
    <col min="10251" max="10251" width="9.7109375" style="29" customWidth="1"/>
    <col min="10252" max="10496" width="11.42578125" style="29"/>
    <col min="10497" max="10497" width="14.42578125" style="29" bestFit="1" customWidth="1"/>
    <col min="10498" max="10498" width="9.140625" style="29" customWidth="1"/>
    <col min="10499" max="10499" width="9.28515625" style="29" customWidth="1"/>
    <col min="10500" max="10501" width="9.7109375" style="29" customWidth="1"/>
    <col min="10502" max="10502" width="9.85546875" style="29" customWidth="1"/>
    <col min="10503" max="10503" width="9.7109375" style="29" customWidth="1"/>
    <col min="10504" max="10504" width="10" style="29" customWidth="1"/>
    <col min="10505" max="10505" width="13" style="29" customWidth="1"/>
    <col min="10506" max="10506" width="11" style="29" customWidth="1"/>
    <col min="10507" max="10507" width="9.7109375" style="29" customWidth="1"/>
    <col min="10508" max="10752" width="11.42578125" style="29"/>
    <col min="10753" max="10753" width="14.42578125" style="29" bestFit="1" customWidth="1"/>
    <col min="10754" max="10754" width="9.140625" style="29" customWidth="1"/>
    <col min="10755" max="10755" width="9.28515625" style="29" customWidth="1"/>
    <col min="10756" max="10757" width="9.7109375" style="29" customWidth="1"/>
    <col min="10758" max="10758" width="9.85546875" style="29" customWidth="1"/>
    <col min="10759" max="10759" width="9.7109375" style="29" customWidth="1"/>
    <col min="10760" max="10760" width="10" style="29" customWidth="1"/>
    <col min="10761" max="10761" width="13" style="29" customWidth="1"/>
    <col min="10762" max="10762" width="11" style="29" customWidth="1"/>
    <col min="10763" max="10763" width="9.7109375" style="29" customWidth="1"/>
    <col min="10764" max="11008" width="11.42578125" style="29"/>
    <col min="11009" max="11009" width="14.42578125" style="29" bestFit="1" customWidth="1"/>
    <col min="11010" max="11010" width="9.140625" style="29" customWidth="1"/>
    <col min="11011" max="11011" width="9.28515625" style="29" customWidth="1"/>
    <col min="11012" max="11013" width="9.7109375" style="29" customWidth="1"/>
    <col min="11014" max="11014" width="9.85546875" style="29" customWidth="1"/>
    <col min="11015" max="11015" width="9.7109375" style="29" customWidth="1"/>
    <col min="11016" max="11016" width="10" style="29" customWidth="1"/>
    <col min="11017" max="11017" width="13" style="29" customWidth="1"/>
    <col min="11018" max="11018" width="11" style="29" customWidth="1"/>
    <col min="11019" max="11019" width="9.7109375" style="29" customWidth="1"/>
    <col min="11020" max="11264" width="11.42578125" style="29"/>
    <col min="11265" max="11265" width="14.42578125" style="29" bestFit="1" customWidth="1"/>
    <col min="11266" max="11266" width="9.140625" style="29" customWidth="1"/>
    <col min="11267" max="11267" width="9.28515625" style="29" customWidth="1"/>
    <col min="11268" max="11269" width="9.7109375" style="29" customWidth="1"/>
    <col min="11270" max="11270" width="9.85546875" style="29" customWidth="1"/>
    <col min="11271" max="11271" width="9.7109375" style="29" customWidth="1"/>
    <col min="11272" max="11272" width="10" style="29" customWidth="1"/>
    <col min="11273" max="11273" width="13" style="29" customWidth="1"/>
    <col min="11274" max="11274" width="11" style="29" customWidth="1"/>
    <col min="11275" max="11275" width="9.7109375" style="29" customWidth="1"/>
    <col min="11276" max="11520" width="11.42578125" style="29"/>
    <col min="11521" max="11521" width="14.42578125" style="29" bestFit="1" customWidth="1"/>
    <col min="11522" max="11522" width="9.140625" style="29" customWidth="1"/>
    <col min="11523" max="11523" width="9.28515625" style="29" customWidth="1"/>
    <col min="11524" max="11525" width="9.7109375" style="29" customWidth="1"/>
    <col min="11526" max="11526" width="9.85546875" style="29" customWidth="1"/>
    <col min="11527" max="11527" width="9.7109375" style="29" customWidth="1"/>
    <col min="11528" max="11528" width="10" style="29" customWidth="1"/>
    <col min="11529" max="11529" width="13" style="29" customWidth="1"/>
    <col min="11530" max="11530" width="11" style="29" customWidth="1"/>
    <col min="11531" max="11531" width="9.7109375" style="29" customWidth="1"/>
    <col min="11532" max="11776" width="11.42578125" style="29"/>
    <col min="11777" max="11777" width="14.42578125" style="29" bestFit="1" customWidth="1"/>
    <col min="11778" max="11778" width="9.140625" style="29" customWidth="1"/>
    <col min="11779" max="11779" width="9.28515625" style="29" customWidth="1"/>
    <col min="11780" max="11781" width="9.7109375" style="29" customWidth="1"/>
    <col min="11782" max="11782" width="9.85546875" style="29" customWidth="1"/>
    <col min="11783" max="11783" width="9.7109375" style="29" customWidth="1"/>
    <col min="11784" max="11784" width="10" style="29" customWidth="1"/>
    <col min="11785" max="11785" width="13" style="29" customWidth="1"/>
    <col min="11786" max="11786" width="11" style="29" customWidth="1"/>
    <col min="11787" max="11787" width="9.7109375" style="29" customWidth="1"/>
    <col min="11788" max="12032" width="11.42578125" style="29"/>
    <col min="12033" max="12033" width="14.42578125" style="29" bestFit="1" customWidth="1"/>
    <col min="12034" max="12034" width="9.140625" style="29" customWidth="1"/>
    <col min="12035" max="12035" width="9.28515625" style="29" customWidth="1"/>
    <col min="12036" max="12037" width="9.7109375" style="29" customWidth="1"/>
    <col min="12038" max="12038" width="9.85546875" style="29" customWidth="1"/>
    <col min="12039" max="12039" width="9.7109375" style="29" customWidth="1"/>
    <col min="12040" max="12040" width="10" style="29" customWidth="1"/>
    <col min="12041" max="12041" width="13" style="29" customWidth="1"/>
    <col min="12042" max="12042" width="11" style="29" customWidth="1"/>
    <col min="12043" max="12043" width="9.7109375" style="29" customWidth="1"/>
    <col min="12044" max="12288" width="11.42578125" style="29"/>
    <col min="12289" max="12289" width="14.42578125" style="29" bestFit="1" customWidth="1"/>
    <col min="12290" max="12290" width="9.140625" style="29" customWidth="1"/>
    <col min="12291" max="12291" width="9.28515625" style="29" customWidth="1"/>
    <col min="12292" max="12293" width="9.7109375" style="29" customWidth="1"/>
    <col min="12294" max="12294" width="9.85546875" style="29" customWidth="1"/>
    <col min="12295" max="12295" width="9.7109375" style="29" customWidth="1"/>
    <col min="12296" max="12296" width="10" style="29" customWidth="1"/>
    <col min="12297" max="12297" width="13" style="29" customWidth="1"/>
    <col min="12298" max="12298" width="11" style="29" customWidth="1"/>
    <col min="12299" max="12299" width="9.7109375" style="29" customWidth="1"/>
    <col min="12300" max="12544" width="11.42578125" style="29"/>
    <col min="12545" max="12545" width="14.42578125" style="29" bestFit="1" customWidth="1"/>
    <col min="12546" max="12546" width="9.140625" style="29" customWidth="1"/>
    <col min="12547" max="12547" width="9.28515625" style="29" customWidth="1"/>
    <col min="12548" max="12549" width="9.7109375" style="29" customWidth="1"/>
    <col min="12550" max="12550" width="9.85546875" style="29" customWidth="1"/>
    <col min="12551" max="12551" width="9.7109375" style="29" customWidth="1"/>
    <col min="12552" max="12552" width="10" style="29" customWidth="1"/>
    <col min="12553" max="12553" width="13" style="29" customWidth="1"/>
    <col min="12554" max="12554" width="11" style="29" customWidth="1"/>
    <col min="12555" max="12555" width="9.7109375" style="29" customWidth="1"/>
    <col min="12556" max="12800" width="11.42578125" style="29"/>
    <col min="12801" max="12801" width="14.42578125" style="29" bestFit="1" customWidth="1"/>
    <col min="12802" max="12802" width="9.140625" style="29" customWidth="1"/>
    <col min="12803" max="12803" width="9.28515625" style="29" customWidth="1"/>
    <col min="12804" max="12805" width="9.7109375" style="29" customWidth="1"/>
    <col min="12806" max="12806" width="9.85546875" style="29" customWidth="1"/>
    <col min="12807" max="12807" width="9.7109375" style="29" customWidth="1"/>
    <col min="12808" max="12808" width="10" style="29" customWidth="1"/>
    <col min="12809" max="12809" width="13" style="29" customWidth="1"/>
    <col min="12810" max="12810" width="11" style="29" customWidth="1"/>
    <col min="12811" max="12811" width="9.7109375" style="29" customWidth="1"/>
    <col min="12812" max="13056" width="11.42578125" style="29"/>
    <col min="13057" max="13057" width="14.42578125" style="29" bestFit="1" customWidth="1"/>
    <col min="13058" max="13058" width="9.140625" style="29" customWidth="1"/>
    <col min="13059" max="13059" width="9.28515625" style="29" customWidth="1"/>
    <col min="13060" max="13061" width="9.7109375" style="29" customWidth="1"/>
    <col min="13062" max="13062" width="9.85546875" style="29" customWidth="1"/>
    <col min="13063" max="13063" width="9.7109375" style="29" customWidth="1"/>
    <col min="13064" max="13064" width="10" style="29" customWidth="1"/>
    <col min="13065" max="13065" width="13" style="29" customWidth="1"/>
    <col min="13066" max="13066" width="11" style="29" customWidth="1"/>
    <col min="13067" max="13067" width="9.7109375" style="29" customWidth="1"/>
    <col min="13068" max="13312" width="11.42578125" style="29"/>
    <col min="13313" max="13313" width="14.42578125" style="29" bestFit="1" customWidth="1"/>
    <col min="13314" max="13314" width="9.140625" style="29" customWidth="1"/>
    <col min="13315" max="13315" width="9.28515625" style="29" customWidth="1"/>
    <col min="13316" max="13317" width="9.7109375" style="29" customWidth="1"/>
    <col min="13318" max="13318" width="9.85546875" style="29" customWidth="1"/>
    <col min="13319" max="13319" width="9.7109375" style="29" customWidth="1"/>
    <col min="13320" max="13320" width="10" style="29" customWidth="1"/>
    <col min="13321" max="13321" width="13" style="29" customWidth="1"/>
    <col min="13322" max="13322" width="11" style="29" customWidth="1"/>
    <col min="13323" max="13323" width="9.7109375" style="29" customWidth="1"/>
    <col min="13324" max="13568" width="11.42578125" style="29"/>
    <col min="13569" max="13569" width="14.42578125" style="29" bestFit="1" customWidth="1"/>
    <col min="13570" max="13570" width="9.140625" style="29" customWidth="1"/>
    <col min="13571" max="13571" width="9.28515625" style="29" customWidth="1"/>
    <col min="13572" max="13573" width="9.7109375" style="29" customWidth="1"/>
    <col min="13574" max="13574" width="9.85546875" style="29" customWidth="1"/>
    <col min="13575" max="13575" width="9.7109375" style="29" customWidth="1"/>
    <col min="13576" max="13576" width="10" style="29" customWidth="1"/>
    <col min="13577" max="13577" width="13" style="29" customWidth="1"/>
    <col min="13578" max="13578" width="11" style="29" customWidth="1"/>
    <col min="13579" max="13579" width="9.7109375" style="29" customWidth="1"/>
    <col min="13580" max="13824" width="11.42578125" style="29"/>
    <col min="13825" max="13825" width="14.42578125" style="29" bestFit="1" customWidth="1"/>
    <col min="13826" max="13826" width="9.140625" style="29" customWidth="1"/>
    <col min="13827" max="13827" width="9.28515625" style="29" customWidth="1"/>
    <col min="13828" max="13829" width="9.7109375" style="29" customWidth="1"/>
    <col min="13830" max="13830" width="9.85546875" style="29" customWidth="1"/>
    <col min="13831" max="13831" width="9.7109375" style="29" customWidth="1"/>
    <col min="13832" max="13832" width="10" style="29" customWidth="1"/>
    <col min="13833" max="13833" width="13" style="29" customWidth="1"/>
    <col min="13834" max="13834" width="11" style="29" customWidth="1"/>
    <col min="13835" max="13835" width="9.7109375" style="29" customWidth="1"/>
    <col min="13836" max="14080" width="11.42578125" style="29"/>
    <col min="14081" max="14081" width="14.42578125" style="29" bestFit="1" customWidth="1"/>
    <col min="14082" max="14082" width="9.140625" style="29" customWidth="1"/>
    <col min="14083" max="14083" width="9.28515625" style="29" customWidth="1"/>
    <col min="14084" max="14085" width="9.7109375" style="29" customWidth="1"/>
    <col min="14086" max="14086" width="9.85546875" style="29" customWidth="1"/>
    <col min="14087" max="14087" width="9.7109375" style="29" customWidth="1"/>
    <col min="14088" max="14088" width="10" style="29" customWidth="1"/>
    <col min="14089" max="14089" width="13" style="29" customWidth="1"/>
    <col min="14090" max="14090" width="11" style="29" customWidth="1"/>
    <col min="14091" max="14091" width="9.7109375" style="29" customWidth="1"/>
    <col min="14092" max="14336" width="11.42578125" style="29"/>
    <col min="14337" max="14337" width="14.42578125" style="29" bestFit="1" customWidth="1"/>
    <col min="14338" max="14338" width="9.140625" style="29" customWidth="1"/>
    <col min="14339" max="14339" width="9.28515625" style="29" customWidth="1"/>
    <col min="14340" max="14341" width="9.7109375" style="29" customWidth="1"/>
    <col min="14342" max="14342" width="9.85546875" style="29" customWidth="1"/>
    <col min="14343" max="14343" width="9.7109375" style="29" customWidth="1"/>
    <col min="14344" max="14344" width="10" style="29" customWidth="1"/>
    <col min="14345" max="14345" width="13" style="29" customWidth="1"/>
    <col min="14346" max="14346" width="11" style="29" customWidth="1"/>
    <col min="14347" max="14347" width="9.7109375" style="29" customWidth="1"/>
    <col min="14348" max="14592" width="11.42578125" style="29"/>
    <col min="14593" max="14593" width="14.42578125" style="29" bestFit="1" customWidth="1"/>
    <col min="14594" max="14594" width="9.140625" style="29" customWidth="1"/>
    <col min="14595" max="14595" width="9.28515625" style="29" customWidth="1"/>
    <col min="14596" max="14597" width="9.7109375" style="29" customWidth="1"/>
    <col min="14598" max="14598" width="9.85546875" style="29" customWidth="1"/>
    <col min="14599" max="14599" width="9.7109375" style="29" customWidth="1"/>
    <col min="14600" max="14600" width="10" style="29" customWidth="1"/>
    <col min="14601" max="14601" width="13" style="29" customWidth="1"/>
    <col min="14602" max="14602" width="11" style="29" customWidth="1"/>
    <col min="14603" max="14603" width="9.7109375" style="29" customWidth="1"/>
    <col min="14604" max="14848" width="11.42578125" style="29"/>
    <col min="14849" max="14849" width="14.42578125" style="29" bestFit="1" customWidth="1"/>
    <col min="14850" max="14850" width="9.140625" style="29" customWidth="1"/>
    <col min="14851" max="14851" width="9.28515625" style="29" customWidth="1"/>
    <col min="14852" max="14853" width="9.7109375" style="29" customWidth="1"/>
    <col min="14854" max="14854" width="9.85546875" style="29" customWidth="1"/>
    <col min="14855" max="14855" width="9.7109375" style="29" customWidth="1"/>
    <col min="14856" max="14856" width="10" style="29" customWidth="1"/>
    <col min="14857" max="14857" width="13" style="29" customWidth="1"/>
    <col min="14858" max="14858" width="11" style="29" customWidth="1"/>
    <col min="14859" max="14859" width="9.7109375" style="29" customWidth="1"/>
    <col min="14860" max="15104" width="11.42578125" style="29"/>
    <col min="15105" max="15105" width="14.42578125" style="29" bestFit="1" customWidth="1"/>
    <col min="15106" max="15106" width="9.140625" style="29" customWidth="1"/>
    <col min="15107" max="15107" width="9.28515625" style="29" customWidth="1"/>
    <col min="15108" max="15109" width="9.7109375" style="29" customWidth="1"/>
    <col min="15110" max="15110" width="9.85546875" style="29" customWidth="1"/>
    <col min="15111" max="15111" width="9.7109375" style="29" customWidth="1"/>
    <col min="15112" max="15112" width="10" style="29" customWidth="1"/>
    <col min="15113" max="15113" width="13" style="29" customWidth="1"/>
    <col min="15114" max="15114" width="11" style="29" customWidth="1"/>
    <col min="15115" max="15115" width="9.7109375" style="29" customWidth="1"/>
    <col min="15116" max="15360" width="11.42578125" style="29"/>
    <col min="15361" max="15361" width="14.42578125" style="29" bestFit="1" customWidth="1"/>
    <col min="15362" max="15362" width="9.140625" style="29" customWidth="1"/>
    <col min="15363" max="15363" width="9.28515625" style="29" customWidth="1"/>
    <col min="15364" max="15365" width="9.7109375" style="29" customWidth="1"/>
    <col min="15366" max="15366" width="9.85546875" style="29" customWidth="1"/>
    <col min="15367" max="15367" width="9.7109375" style="29" customWidth="1"/>
    <col min="15368" max="15368" width="10" style="29" customWidth="1"/>
    <col min="15369" max="15369" width="13" style="29" customWidth="1"/>
    <col min="15370" max="15370" width="11" style="29" customWidth="1"/>
    <col min="15371" max="15371" width="9.7109375" style="29" customWidth="1"/>
    <col min="15372" max="15616" width="11.42578125" style="29"/>
    <col min="15617" max="15617" width="14.42578125" style="29" bestFit="1" customWidth="1"/>
    <col min="15618" max="15618" width="9.140625" style="29" customWidth="1"/>
    <col min="15619" max="15619" width="9.28515625" style="29" customWidth="1"/>
    <col min="15620" max="15621" width="9.7109375" style="29" customWidth="1"/>
    <col min="15622" max="15622" width="9.85546875" style="29" customWidth="1"/>
    <col min="15623" max="15623" width="9.7109375" style="29" customWidth="1"/>
    <col min="15624" max="15624" width="10" style="29" customWidth="1"/>
    <col min="15625" max="15625" width="13" style="29" customWidth="1"/>
    <col min="15626" max="15626" width="11" style="29" customWidth="1"/>
    <col min="15627" max="15627" width="9.7109375" style="29" customWidth="1"/>
    <col min="15628" max="15872" width="11.42578125" style="29"/>
    <col min="15873" max="15873" width="14.42578125" style="29" bestFit="1" customWidth="1"/>
    <col min="15874" max="15874" width="9.140625" style="29" customWidth="1"/>
    <col min="15875" max="15875" width="9.28515625" style="29" customWidth="1"/>
    <col min="15876" max="15877" width="9.7109375" style="29" customWidth="1"/>
    <col min="15878" max="15878" width="9.85546875" style="29" customWidth="1"/>
    <col min="15879" max="15879" width="9.7109375" style="29" customWidth="1"/>
    <col min="15880" max="15880" width="10" style="29" customWidth="1"/>
    <col min="15881" max="15881" width="13" style="29" customWidth="1"/>
    <col min="15882" max="15882" width="11" style="29" customWidth="1"/>
    <col min="15883" max="15883" width="9.7109375" style="29" customWidth="1"/>
    <col min="15884" max="16128" width="11.42578125" style="29"/>
    <col min="16129" max="16129" width="14.42578125" style="29" bestFit="1" customWidth="1"/>
    <col min="16130" max="16130" width="9.140625" style="29" customWidth="1"/>
    <col min="16131" max="16131" width="9.28515625" style="29" customWidth="1"/>
    <col min="16132" max="16133" width="9.7109375" style="29" customWidth="1"/>
    <col min="16134" max="16134" width="9.85546875" style="29" customWidth="1"/>
    <col min="16135" max="16135" width="9.7109375" style="29" customWidth="1"/>
    <col min="16136" max="16136" width="10" style="29" customWidth="1"/>
    <col min="16137" max="16137" width="13" style="29" customWidth="1"/>
    <col min="16138" max="16138" width="11" style="29" customWidth="1"/>
    <col min="16139" max="16139" width="9.7109375" style="29" customWidth="1"/>
    <col min="16140" max="16384" width="11.42578125" style="29"/>
  </cols>
  <sheetData>
    <row r="2" spans="2:12" x14ac:dyDescent="0.25">
      <c r="B2" s="30" t="s">
        <v>137</v>
      </c>
      <c r="E2" s="52"/>
    </row>
    <row r="4" spans="2:12" x14ac:dyDescent="0.25">
      <c r="K4" s="57"/>
      <c r="L4" s="57"/>
    </row>
    <row r="5" spans="2:12" x14ac:dyDescent="0.25">
      <c r="K5" s="52"/>
      <c r="L5" s="52"/>
    </row>
    <row r="6" spans="2:12" x14ac:dyDescent="0.25">
      <c r="K6" s="52"/>
      <c r="L6" s="52"/>
    </row>
    <row r="7" spans="2:12" x14ac:dyDescent="0.25">
      <c r="K7" s="52"/>
      <c r="L7" s="52"/>
    </row>
    <row r="8" spans="2:12" x14ac:dyDescent="0.25">
      <c r="K8" s="52"/>
      <c r="L8" s="52"/>
    </row>
    <row r="9" spans="2:12" x14ac:dyDescent="0.25">
      <c r="K9" s="52"/>
      <c r="L9" s="52"/>
    </row>
    <row r="10" spans="2:12" x14ac:dyDescent="0.25">
      <c r="K10" s="52"/>
      <c r="L10" s="52"/>
    </row>
    <row r="11" spans="2:12" x14ac:dyDescent="0.25">
      <c r="K11" s="52"/>
      <c r="L11" s="52"/>
    </row>
    <row r="12" spans="2:12" x14ac:dyDescent="0.25">
      <c r="K12" s="52"/>
      <c r="L12" s="52"/>
    </row>
    <row r="13" spans="2:12" x14ac:dyDescent="0.25">
      <c r="K13" s="52"/>
      <c r="L13" s="52"/>
    </row>
    <row r="19" spans="1:14" ht="15.75" x14ac:dyDescent="0.25">
      <c r="B19" s="30" t="s">
        <v>113</v>
      </c>
      <c r="C19" s="55"/>
      <c r="D19" s="55"/>
    </row>
    <row r="20" spans="1:14" x14ac:dyDescent="0.25">
      <c r="B20" s="30" t="s">
        <v>201</v>
      </c>
      <c r="C20" s="56"/>
      <c r="D20" s="56"/>
    </row>
    <row r="21" spans="1:14" x14ac:dyDescent="0.25">
      <c r="B21" s="30"/>
      <c r="C21" s="56"/>
      <c r="D21" s="56"/>
    </row>
    <row r="22" spans="1:14" x14ac:dyDescent="0.25">
      <c r="A22" s="30"/>
      <c r="B22" s="30"/>
      <c r="C22" s="78"/>
      <c r="D22" s="30"/>
      <c r="E22" s="30"/>
      <c r="F22" s="30"/>
      <c r="G22" s="78"/>
      <c r="H22" s="30"/>
      <c r="I22" s="30"/>
    </row>
    <row r="23" spans="1:14" x14ac:dyDescent="0.25">
      <c r="A23" s="42" t="s">
        <v>18</v>
      </c>
      <c r="B23" s="434" t="s">
        <v>66</v>
      </c>
      <c r="C23" s="435"/>
      <c r="D23" s="435"/>
      <c r="E23" s="436"/>
      <c r="F23" s="434" t="s">
        <v>68</v>
      </c>
      <c r="G23" s="435"/>
      <c r="H23" s="435"/>
      <c r="I23" s="435"/>
    </row>
    <row r="24" spans="1:14" ht="24" x14ac:dyDescent="0.25">
      <c r="A24" s="42"/>
      <c r="B24" s="85" t="s">
        <v>82</v>
      </c>
      <c r="C24" s="84" t="s">
        <v>83</v>
      </c>
      <c r="D24" s="84" t="s">
        <v>84</v>
      </c>
      <c r="E24" s="87" t="s">
        <v>85</v>
      </c>
      <c r="F24" s="85" t="s">
        <v>82</v>
      </c>
      <c r="G24" s="84" t="s">
        <v>83</v>
      </c>
      <c r="H24" s="84" t="s">
        <v>84</v>
      </c>
      <c r="I24" s="84" t="s">
        <v>85</v>
      </c>
      <c r="K24" s="57"/>
      <c r="L24" s="57"/>
      <c r="M24" s="57"/>
      <c r="N24" s="57"/>
    </row>
    <row r="25" spans="1:14" x14ac:dyDescent="0.25">
      <c r="A25" s="59" t="s">
        <v>25</v>
      </c>
      <c r="B25" s="86">
        <v>53.264871149002133</v>
      </c>
      <c r="C25" s="61">
        <v>32.780468901375706</v>
      </c>
      <c r="D25" s="61">
        <v>10.296454175547375</v>
      </c>
      <c r="E25" s="88">
        <v>3.6582057740747915</v>
      </c>
      <c r="F25" s="86">
        <v>22.468549453980724</v>
      </c>
      <c r="G25" s="61">
        <v>50.223091397628572</v>
      </c>
      <c r="H25" s="61">
        <v>20.126706053459763</v>
      </c>
      <c r="I25" s="61">
        <v>7.1816530949309358</v>
      </c>
      <c r="J25" s="50"/>
    </row>
    <row r="26" spans="1:14" x14ac:dyDescent="0.25">
      <c r="A26" s="59" t="s">
        <v>36</v>
      </c>
      <c r="B26" s="86">
        <v>47.725989425594165</v>
      </c>
      <c r="C26" s="61">
        <v>35.560289512858681</v>
      </c>
      <c r="D26" s="61">
        <v>12.250397823520354</v>
      </c>
      <c r="E26" s="88">
        <v>4.4633232380267955</v>
      </c>
      <c r="F26" s="86">
        <v>19.175536408177056</v>
      </c>
      <c r="G26" s="61">
        <v>53.102720054063191</v>
      </c>
      <c r="H26" s="61">
        <v>21.100692684575098</v>
      </c>
      <c r="I26" s="61">
        <v>6.6210508531846592</v>
      </c>
      <c r="J26" s="50"/>
    </row>
    <row r="27" spans="1:14" x14ac:dyDescent="0.25">
      <c r="A27" s="59" t="s">
        <v>37</v>
      </c>
      <c r="B27" s="86">
        <v>46.364991935729286</v>
      </c>
      <c r="C27" s="61">
        <v>37.670795167523814</v>
      </c>
      <c r="D27" s="61">
        <v>11.843827029000943</v>
      </c>
      <c r="E27" s="88">
        <v>4.1203858677459602</v>
      </c>
      <c r="F27" s="86">
        <v>16.745298419746639</v>
      </c>
      <c r="G27" s="61">
        <v>53.250293848765843</v>
      </c>
      <c r="H27" s="61">
        <v>22.405968394932742</v>
      </c>
      <c r="I27" s="61">
        <v>7.5984393365547866</v>
      </c>
      <c r="J27" s="50"/>
    </row>
    <row r="28" spans="1:14" x14ac:dyDescent="0.25">
      <c r="A28" s="59" t="s">
        <v>38</v>
      </c>
      <c r="B28" s="86">
        <v>46.745362563237776</v>
      </c>
      <c r="C28" s="61">
        <v>36.67509836987071</v>
      </c>
      <c r="D28" s="61">
        <v>12.369308600337268</v>
      </c>
      <c r="E28" s="88">
        <v>4.2102304665542443</v>
      </c>
      <c r="F28" s="86">
        <v>18.112981682754427</v>
      </c>
      <c r="G28" s="61">
        <v>53.727103443034132</v>
      </c>
      <c r="H28" s="61">
        <v>21.228243520559399</v>
      </c>
      <c r="I28" s="61">
        <v>6.9316713536520487</v>
      </c>
      <c r="J28" s="50"/>
    </row>
    <row r="29" spans="1:14" x14ac:dyDescent="0.25">
      <c r="A29" s="59" t="s">
        <v>39</v>
      </c>
      <c r="B29" s="86">
        <v>50.140156687989645</v>
      </c>
      <c r="C29" s="61">
        <v>35.896883011092747</v>
      </c>
      <c r="D29" s="61">
        <v>10.721387671003137</v>
      </c>
      <c r="E29" s="88">
        <v>3.2415726299144687</v>
      </c>
      <c r="F29" s="86">
        <v>19.485419405092255</v>
      </c>
      <c r="G29" s="61">
        <v>53.31450919299612</v>
      </c>
      <c r="H29" s="61">
        <v>21.095207958067604</v>
      </c>
      <c r="I29" s="61">
        <v>6.1048634438440192</v>
      </c>
      <c r="J29" s="50"/>
    </row>
    <row r="30" spans="1:14" x14ac:dyDescent="0.25">
      <c r="A30" s="59" t="s">
        <v>40</v>
      </c>
      <c r="B30" s="86">
        <v>48.48817514585032</v>
      </c>
      <c r="C30" s="61">
        <v>32.256445643309704</v>
      </c>
      <c r="D30" s="61">
        <v>13.255128285552978</v>
      </c>
      <c r="E30" s="88">
        <v>6.0002509252869958</v>
      </c>
      <c r="F30" s="86">
        <v>22.794596477412124</v>
      </c>
      <c r="G30" s="61">
        <v>43.044176220260184</v>
      </c>
      <c r="H30" s="61">
        <v>23.663127924762613</v>
      </c>
      <c r="I30" s="61">
        <v>10.498099377565083</v>
      </c>
      <c r="J30" s="50"/>
    </row>
    <row r="31" spans="1:14" x14ac:dyDescent="0.25">
      <c r="A31" s="59" t="s">
        <v>41</v>
      </c>
      <c r="B31" s="86">
        <v>49.760676611366698</v>
      </c>
      <c r="C31" s="61">
        <v>34.462567963195319</v>
      </c>
      <c r="D31" s="61">
        <v>11.571169664017845</v>
      </c>
      <c r="E31" s="88">
        <v>4.2055857614201404</v>
      </c>
      <c r="F31" s="86">
        <v>21.144240077444337</v>
      </c>
      <c r="G31" s="61">
        <v>51.491771539206198</v>
      </c>
      <c r="H31" s="61">
        <v>20.322362052274929</v>
      </c>
      <c r="I31" s="61">
        <v>7.0416263310745411</v>
      </c>
      <c r="J31" s="50"/>
    </row>
    <row r="32" spans="1:14" x14ac:dyDescent="0.25">
      <c r="A32" s="59" t="s">
        <v>58</v>
      </c>
      <c r="B32" s="86">
        <v>47.803046442266719</v>
      </c>
      <c r="C32" s="61">
        <v>34.962185769066892</v>
      </c>
      <c r="D32" s="61">
        <v>12.337558585428205</v>
      </c>
      <c r="E32" s="88">
        <v>4.8972092032381767</v>
      </c>
      <c r="F32" s="86">
        <v>19.358685570425337</v>
      </c>
      <c r="G32" s="61">
        <v>49.2570368547578</v>
      </c>
      <c r="H32" s="61">
        <v>22.680724602017833</v>
      </c>
      <c r="I32" s="61">
        <v>8.7035529727990308</v>
      </c>
      <c r="J32" s="50"/>
    </row>
    <row r="33" spans="1:10" x14ac:dyDescent="0.25">
      <c r="A33" s="62" t="s">
        <v>1</v>
      </c>
      <c r="B33" s="83">
        <v>49.018562412707979</v>
      </c>
      <c r="C33" s="82">
        <v>34.688762293324373</v>
      </c>
      <c r="D33" s="82">
        <v>11.857226475343808</v>
      </c>
      <c r="E33" s="89">
        <v>4.4354488186238434</v>
      </c>
      <c r="F33" s="83">
        <v>19.958738908265413</v>
      </c>
      <c r="G33" s="82">
        <v>50.805106247847633</v>
      </c>
      <c r="H33" s="82">
        <v>21.614654017270439</v>
      </c>
      <c r="I33" s="82">
        <v>7.6215008266165158</v>
      </c>
      <c r="J33" s="81"/>
    </row>
    <row r="34" spans="1:10" x14ac:dyDescent="0.25">
      <c r="A34" s="50"/>
      <c r="B34" s="50"/>
      <c r="C34" s="50"/>
      <c r="D34" s="50"/>
      <c r="E34" s="50"/>
      <c r="F34" s="50"/>
      <c r="G34" s="50"/>
      <c r="H34" s="50"/>
      <c r="I34" s="50"/>
      <c r="J34" s="50"/>
    </row>
    <row r="35" spans="1:10" x14ac:dyDescent="0.25">
      <c r="B35" s="80"/>
      <c r="C35" s="80"/>
      <c r="D35" s="80"/>
      <c r="E35" s="80"/>
      <c r="F35" s="80"/>
      <c r="G35" s="80"/>
      <c r="H35" s="80"/>
      <c r="I35" s="80"/>
    </row>
    <row r="36" spans="1:10" x14ac:dyDescent="0.25">
      <c r="B36" s="80"/>
      <c r="C36" s="80"/>
      <c r="D36" s="80"/>
      <c r="E36" s="80"/>
      <c r="F36" s="80"/>
      <c r="G36" s="80"/>
      <c r="H36" s="80"/>
      <c r="I36" s="80"/>
    </row>
    <row r="37" spans="1:10" x14ac:dyDescent="0.25">
      <c r="B37" s="80"/>
      <c r="C37" s="80"/>
      <c r="D37" s="80"/>
      <c r="E37" s="80"/>
      <c r="F37" s="80"/>
      <c r="G37" s="80"/>
      <c r="H37" s="80"/>
      <c r="I37" s="80"/>
    </row>
    <row r="38" spans="1:10" x14ac:dyDescent="0.25">
      <c r="B38" s="80"/>
      <c r="C38" s="80"/>
      <c r="D38" s="80"/>
      <c r="E38" s="80"/>
      <c r="F38" s="80"/>
      <c r="G38" s="80"/>
      <c r="H38" s="80"/>
      <c r="I38" s="80"/>
    </row>
    <row r="39" spans="1:10" x14ac:dyDescent="0.25">
      <c r="B39" s="80"/>
      <c r="C39" s="80"/>
      <c r="D39" s="80"/>
      <c r="E39" s="80"/>
      <c r="F39" s="80"/>
      <c r="G39" s="80"/>
      <c r="H39" s="80"/>
      <c r="I39" s="80"/>
    </row>
    <row r="40" spans="1:10" x14ac:dyDescent="0.25">
      <c r="B40" s="80"/>
      <c r="C40" s="80"/>
      <c r="D40" s="80"/>
      <c r="E40" s="80"/>
      <c r="F40" s="80"/>
      <c r="G40" s="80"/>
      <c r="H40" s="80"/>
      <c r="I40" s="80"/>
    </row>
    <row r="41" spans="1:10" x14ac:dyDescent="0.25">
      <c r="B41" s="80"/>
      <c r="C41" s="80"/>
      <c r="D41" s="80"/>
      <c r="E41" s="80"/>
      <c r="F41" s="80"/>
      <c r="G41" s="80"/>
      <c r="H41" s="80"/>
      <c r="I41" s="80"/>
    </row>
    <row r="42" spans="1:10" x14ac:dyDescent="0.25">
      <c r="B42" s="80"/>
      <c r="C42" s="80"/>
      <c r="D42" s="80"/>
      <c r="E42" s="80"/>
      <c r="F42" s="80"/>
      <c r="G42" s="80"/>
      <c r="H42" s="80"/>
      <c r="I42" s="80"/>
    </row>
    <row r="43" spans="1:10" x14ac:dyDescent="0.25">
      <c r="B43" s="80"/>
      <c r="C43" s="80"/>
      <c r="D43" s="80"/>
      <c r="E43" s="80"/>
      <c r="F43" s="80"/>
      <c r="G43" s="80"/>
      <c r="H43" s="80"/>
      <c r="I43" s="80"/>
    </row>
    <row r="44" spans="1:10" x14ac:dyDescent="0.25">
      <c r="B44" s="79"/>
      <c r="C44" s="79"/>
      <c r="D44" s="79"/>
      <c r="E44" s="79"/>
      <c r="F44" s="79"/>
      <c r="G44" s="79"/>
      <c r="H44" s="79"/>
      <c r="I44" s="79"/>
    </row>
    <row r="45" spans="1:10" x14ac:dyDescent="0.25">
      <c r="B45" s="79"/>
      <c r="C45" s="79"/>
      <c r="D45" s="79"/>
      <c r="E45" s="79"/>
      <c r="F45" s="79"/>
      <c r="G45" s="79"/>
      <c r="H45" s="79"/>
      <c r="I45" s="79"/>
    </row>
  </sheetData>
  <mergeCells count="2">
    <mergeCell ref="B23:E23"/>
    <mergeCell ref="F23:I2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5"/>
  <sheetViews>
    <sheetView showGridLines="0" workbookViewId="0">
      <selection activeCell="B15" sqref="B15"/>
    </sheetView>
  </sheetViews>
  <sheetFormatPr baseColWidth="10" defaultRowHeight="15" x14ac:dyDescent="0.25"/>
  <sheetData>
    <row r="2" spans="2:4" x14ac:dyDescent="0.25">
      <c r="B2" s="30" t="s">
        <v>138</v>
      </c>
    </row>
    <row r="4" spans="2:4" ht="36" x14ac:dyDescent="0.25">
      <c r="B4" s="118" t="s">
        <v>77</v>
      </c>
      <c r="C4" s="118" t="s">
        <v>78</v>
      </c>
      <c r="D4" s="5" t="s">
        <v>79</v>
      </c>
    </row>
    <row r="5" spans="2:4" x14ac:dyDescent="0.25">
      <c r="B5" s="5" t="s">
        <v>70</v>
      </c>
      <c r="C5" s="117">
        <v>464925</v>
      </c>
      <c r="D5" s="5">
        <v>17.600000000000001</v>
      </c>
    </row>
    <row r="6" spans="2:4" x14ac:dyDescent="0.25">
      <c r="B6" s="2" t="s">
        <v>71</v>
      </c>
      <c r="C6" s="114">
        <v>427108</v>
      </c>
      <c r="D6" s="2">
        <v>16.100000000000001</v>
      </c>
    </row>
    <row r="7" spans="2:4" x14ac:dyDescent="0.25">
      <c r="B7" s="2" t="s">
        <v>72</v>
      </c>
      <c r="C7" s="114">
        <v>829348</v>
      </c>
      <c r="D7" s="2">
        <v>31.3</v>
      </c>
    </row>
    <row r="8" spans="2:4" x14ac:dyDescent="0.25">
      <c r="B8" s="2" t="s">
        <v>73</v>
      </c>
      <c r="C8" s="114">
        <v>489986</v>
      </c>
      <c r="D8" s="2">
        <v>18.5</v>
      </c>
    </row>
    <row r="9" spans="2:4" x14ac:dyDescent="0.25">
      <c r="B9" s="2" t="s">
        <v>74</v>
      </c>
      <c r="C9" s="114">
        <v>207193</v>
      </c>
      <c r="D9" s="2">
        <v>7.8</v>
      </c>
    </row>
    <row r="10" spans="2:4" x14ac:dyDescent="0.25">
      <c r="B10" s="2" t="s">
        <v>75</v>
      </c>
      <c r="C10" s="114">
        <v>169256</v>
      </c>
      <c r="D10" s="2">
        <v>6.4</v>
      </c>
    </row>
    <row r="11" spans="2:4" x14ac:dyDescent="0.25">
      <c r="B11" s="2" t="s">
        <v>76</v>
      </c>
      <c r="C11" s="114">
        <v>61082</v>
      </c>
      <c r="D11" s="2">
        <v>2.2999999999999998</v>
      </c>
    </row>
    <row r="12" spans="2:4" x14ac:dyDescent="0.25">
      <c r="B12" s="6" t="s">
        <v>10</v>
      </c>
      <c r="C12" s="139">
        <v>2648898</v>
      </c>
      <c r="D12" s="6">
        <v>100</v>
      </c>
    </row>
    <row r="14" spans="2:4" x14ac:dyDescent="0.25">
      <c r="B14" s="30" t="s">
        <v>113</v>
      </c>
    </row>
    <row r="15" spans="2:4" x14ac:dyDescent="0.25">
      <c r="B15" s="30" t="s">
        <v>200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showGridLines="0" workbookViewId="0">
      <selection activeCell="B10" sqref="B10"/>
    </sheetView>
  </sheetViews>
  <sheetFormatPr baseColWidth="10" defaultRowHeight="15" x14ac:dyDescent="0.25"/>
  <cols>
    <col min="1" max="1" width="16.28515625" style="29" customWidth="1"/>
    <col min="2" max="2" width="21.5703125" style="29" customWidth="1"/>
    <col min="3" max="3" width="8.42578125" style="29" customWidth="1"/>
    <col min="4" max="4" width="7.5703125" style="29" customWidth="1"/>
    <col min="5" max="5" width="9.140625" style="29" customWidth="1"/>
    <col min="6" max="6" width="8" style="29" customWidth="1"/>
    <col min="7" max="7" width="8.85546875" style="29" customWidth="1"/>
    <col min="8" max="8" width="9.5703125" style="29" customWidth="1"/>
    <col min="9" max="9" width="10.140625" style="29" customWidth="1"/>
    <col min="10" max="10" width="9.140625" style="29" customWidth="1"/>
    <col min="11" max="11" width="8.28515625" style="29" customWidth="1"/>
    <col min="12" max="256" width="11.42578125" style="29"/>
    <col min="257" max="257" width="16.28515625" style="29" customWidth="1"/>
    <col min="258" max="512" width="11.42578125" style="29"/>
    <col min="513" max="513" width="16.28515625" style="29" customWidth="1"/>
    <col min="514" max="768" width="11.42578125" style="29"/>
    <col min="769" max="769" width="16.28515625" style="29" customWidth="1"/>
    <col min="770" max="1024" width="11.42578125" style="29"/>
    <col min="1025" max="1025" width="16.28515625" style="29" customWidth="1"/>
    <col min="1026" max="1280" width="11.42578125" style="29"/>
    <col min="1281" max="1281" width="16.28515625" style="29" customWidth="1"/>
    <col min="1282" max="1536" width="11.42578125" style="29"/>
    <col min="1537" max="1537" width="16.28515625" style="29" customWidth="1"/>
    <col min="1538" max="1792" width="11.42578125" style="29"/>
    <col min="1793" max="1793" width="16.28515625" style="29" customWidth="1"/>
    <col min="1794" max="2048" width="11.42578125" style="29"/>
    <col min="2049" max="2049" width="16.28515625" style="29" customWidth="1"/>
    <col min="2050" max="2304" width="11.42578125" style="29"/>
    <col min="2305" max="2305" width="16.28515625" style="29" customWidth="1"/>
    <col min="2306" max="2560" width="11.42578125" style="29"/>
    <col min="2561" max="2561" width="16.28515625" style="29" customWidth="1"/>
    <col min="2562" max="2816" width="11.42578125" style="29"/>
    <col min="2817" max="2817" width="16.28515625" style="29" customWidth="1"/>
    <col min="2818" max="3072" width="11.42578125" style="29"/>
    <col min="3073" max="3073" width="16.28515625" style="29" customWidth="1"/>
    <col min="3074" max="3328" width="11.42578125" style="29"/>
    <col min="3329" max="3329" width="16.28515625" style="29" customWidth="1"/>
    <col min="3330" max="3584" width="11.42578125" style="29"/>
    <col min="3585" max="3585" width="16.28515625" style="29" customWidth="1"/>
    <col min="3586" max="3840" width="11.42578125" style="29"/>
    <col min="3841" max="3841" width="16.28515625" style="29" customWidth="1"/>
    <col min="3842" max="4096" width="11.42578125" style="29"/>
    <col min="4097" max="4097" width="16.28515625" style="29" customWidth="1"/>
    <col min="4098" max="4352" width="11.42578125" style="29"/>
    <col min="4353" max="4353" width="16.28515625" style="29" customWidth="1"/>
    <col min="4354" max="4608" width="11.42578125" style="29"/>
    <col min="4609" max="4609" width="16.28515625" style="29" customWidth="1"/>
    <col min="4610" max="4864" width="11.42578125" style="29"/>
    <col min="4865" max="4865" width="16.28515625" style="29" customWidth="1"/>
    <col min="4866" max="5120" width="11.42578125" style="29"/>
    <col min="5121" max="5121" width="16.28515625" style="29" customWidth="1"/>
    <col min="5122" max="5376" width="11.42578125" style="29"/>
    <col min="5377" max="5377" width="16.28515625" style="29" customWidth="1"/>
    <col min="5378" max="5632" width="11.42578125" style="29"/>
    <col min="5633" max="5633" width="16.28515625" style="29" customWidth="1"/>
    <col min="5634" max="5888" width="11.42578125" style="29"/>
    <col min="5889" max="5889" width="16.28515625" style="29" customWidth="1"/>
    <col min="5890" max="6144" width="11.42578125" style="29"/>
    <col min="6145" max="6145" width="16.28515625" style="29" customWidth="1"/>
    <col min="6146" max="6400" width="11.42578125" style="29"/>
    <col min="6401" max="6401" width="16.28515625" style="29" customWidth="1"/>
    <col min="6402" max="6656" width="11.42578125" style="29"/>
    <col min="6657" max="6657" width="16.28515625" style="29" customWidth="1"/>
    <col min="6658" max="6912" width="11.42578125" style="29"/>
    <col min="6913" max="6913" width="16.28515625" style="29" customWidth="1"/>
    <col min="6914" max="7168" width="11.42578125" style="29"/>
    <col min="7169" max="7169" width="16.28515625" style="29" customWidth="1"/>
    <col min="7170" max="7424" width="11.42578125" style="29"/>
    <col min="7425" max="7425" width="16.28515625" style="29" customWidth="1"/>
    <col min="7426" max="7680" width="11.42578125" style="29"/>
    <col min="7681" max="7681" width="16.28515625" style="29" customWidth="1"/>
    <col min="7682" max="7936" width="11.42578125" style="29"/>
    <col min="7937" max="7937" width="16.28515625" style="29" customWidth="1"/>
    <col min="7938" max="8192" width="11.42578125" style="29"/>
    <col min="8193" max="8193" width="16.28515625" style="29" customWidth="1"/>
    <col min="8194" max="8448" width="11.42578125" style="29"/>
    <col min="8449" max="8449" width="16.28515625" style="29" customWidth="1"/>
    <col min="8450" max="8704" width="11.42578125" style="29"/>
    <col min="8705" max="8705" width="16.28515625" style="29" customWidth="1"/>
    <col min="8706" max="8960" width="11.42578125" style="29"/>
    <col min="8961" max="8961" width="16.28515625" style="29" customWidth="1"/>
    <col min="8962" max="9216" width="11.42578125" style="29"/>
    <col min="9217" max="9217" width="16.28515625" style="29" customWidth="1"/>
    <col min="9218" max="9472" width="11.42578125" style="29"/>
    <col min="9473" max="9473" width="16.28515625" style="29" customWidth="1"/>
    <col min="9474" max="9728" width="11.42578125" style="29"/>
    <col min="9729" max="9729" width="16.28515625" style="29" customWidth="1"/>
    <col min="9730" max="9984" width="11.42578125" style="29"/>
    <col min="9985" max="9985" width="16.28515625" style="29" customWidth="1"/>
    <col min="9986" max="10240" width="11.42578125" style="29"/>
    <col min="10241" max="10241" width="16.28515625" style="29" customWidth="1"/>
    <col min="10242" max="10496" width="11.42578125" style="29"/>
    <col min="10497" max="10497" width="16.28515625" style="29" customWidth="1"/>
    <col min="10498" max="10752" width="11.42578125" style="29"/>
    <col min="10753" max="10753" width="16.28515625" style="29" customWidth="1"/>
    <col min="10754" max="11008" width="11.42578125" style="29"/>
    <col min="11009" max="11009" width="16.28515625" style="29" customWidth="1"/>
    <col min="11010" max="11264" width="11.42578125" style="29"/>
    <col min="11265" max="11265" width="16.28515625" style="29" customWidth="1"/>
    <col min="11266" max="11520" width="11.42578125" style="29"/>
    <col min="11521" max="11521" width="16.28515625" style="29" customWidth="1"/>
    <col min="11522" max="11776" width="11.42578125" style="29"/>
    <col min="11777" max="11777" width="16.28515625" style="29" customWidth="1"/>
    <col min="11778" max="12032" width="11.42578125" style="29"/>
    <col min="12033" max="12033" width="16.28515625" style="29" customWidth="1"/>
    <col min="12034" max="12288" width="11.42578125" style="29"/>
    <col min="12289" max="12289" width="16.28515625" style="29" customWidth="1"/>
    <col min="12290" max="12544" width="11.42578125" style="29"/>
    <col min="12545" max="12545" width="16.28515625" style="29" customWidth="1"/>
    <col min="12546" max="12800" width="11.42578125" style="29"/>
    <col min="12801" max="12801" width="16.28515625" style="29" customWidth="1"/>
    <col min="12802" max="13056" width="11.42578125" style="29"/>
    <col min="13057" max="13057" width="16.28515625" style="29" customWidth="1"/>
    <col min="13058" max="13312" width="11.42578125" style="29"/>
    <col min="13313" max="13313" width="16.28515625" style="29" customWidth="1"/>
    <col min="13314" max="13568" width="11.42578125" style="29"/>
    <col min="13569" max="13569" width="16.28515625" style="29" customWidth="1"/>
    <col min="13570" max="13824" width="11.42578125" style="29"/>
    <col min="13825" max="13825" width="16.28515625" style="29" customWidth="1"/>
    <col min="13826" max="14080" width="11.42578125" style="29"/>
    <col min="14081" max="14081" width="16.28515625" style="29" customWidth="1"/>
    <col min="14082" max="14336" width="11.42578125" style="29"/>
    <col min="14337" max="14337" width="16.28515625" style="29" customWidth="1"/>
    <col min="14338" max="14592" width="11.42578125" style="29"/>
    <col min="14593" max="14593" width="16.28515625" style="29" customWidth="1"/>
    <col min="14594" max="14848" width="11.42578125" style="29"/>
    <col min="14849" max="14849" width="16.28515625" style="29" customWidth="1"/>
    <col min="14850" max="15104" width="11.42578125" style="29"/>
    <col min="15105" max="15105" width="16.28515625" style="29" customWidth="1"/>
    <col min="15106" max="15360" width="11.42578125" style="29"/>
    <col min="15361" max="15361" width="16.28515625" style="29" customWidth="1"/>
    <col min="15362" max="15616" width="11.42578125" style="29"/>
    <col min="15617" max="15617" width="16.28515625" style="29" customWidth="1"/>
    <col min="15618" max="15872" width="11.42578125" style="29"/>
    <col min="15873" max="15873" width="16.28515625" style="29" customWidth="1"/>
    <col min="15874" max="16128" width="11.42578125" style="29"/>
    <col min="16129" max="16129" width="16.28515625" style="29" customWidth="1"/>
    <col min="16130" max="16384" width="11.42578125" style="29"/>
  </cols>
  <sheetData>
    <row r="2" spans="2:11" x14ac:dyDescent="0.25">
      <c r="B2" s="30" t="s">
        <v>140</v>
      </c>
    </row>
    <row r="4" spans="2:11" ht="24" x14ac:dyDescent="0.25">
      <c r="B4" s="92"/>
      <c r="C4" s="93" t="s">
        <v>1</v>
      </c>
      <c r="D4" s="64" t="s">
        <v>25</v>
      </c>
      <c r="E4" s="64" t="s">
        <v>36</v>
      </c>
      <c r="F4" s="64" t="s">
        <v>37</v>
      </c>
      <c r="G4" s="64" t="s">
        <v>38</v>
      </c>
      <c r="H4" s="64" t="s">
        <v>39</v>
      </c>
      <c r="I4" s="64" t="s">
        <v>40</v>
      </c>
      <c r="J4" s="64" t="s">
        <v>41</v>
      </c>
      <c r="K4" s="64" t="s">
        <v>58</v>
      </c>
    </row>
    <row r="5" spans="2:11" ht="24" x14ac:dyDescent="0.25">
      <c r="B5" s="92" t="s">
        <v>139</v>
      </c>
      <c r="C5" s="94">
        <v>4.0607993801252666</v>
      </c>
      <c r="D5" s="66">
        <v>1.5775409188910146</v>
      </c>
      <c r="E5" s="66">
        <v>6.0394993821993701</v>
      </c>
      <c r="F5" s="66">
        <v>3.3253841425937307</v>
      </c>
      <c r="G5" s="66">
        <v>5.0952261825775791</v>
      </c>
      <c r="H5" s="66">
        <v>3.3617897436514914</v>
      </c>
      <c r="I5" s="66">
        <v>5.5146310000678938</v>
      </c>
      <c r="J5" s="66">
        <v>5.1287312922378172</v>
      </c>
      <c r="K5" s="66">
        <v>4.3518826003763618</v>
      </c>
    </row>
    <row r="6" spans="2:11" x14ac:dyDescent="0.25">
      <c r="B6" s="97" t="s">
        <v>65</v>
      </c>
      <c r="C6" s="94">
        <v>9.3188707340095984</v>
      </c>
      <c r="D6" s="66">
        <v>4.4984562898085203</v>
      </c>
      <c r="E6" s="66">
        <v>15.705955453589523</v>
      </c>
      <c r="F6" s="66">
        <v>11.873478200946387</v>
      </c>
      <c r="G6" s="66">
        <v>13.128539140156025</v>
      </c>
      <c r="H6" s="66">
        <v>6.9703572856092935</v>
      </c>
      <c r="I6" s="66">
        <v>13.039815099452357</v>
      </c>
      <c r="J6" s="66">
        <v>11.851320878694205</v>
      </c>
      <c r="K6" s="66">
        <v>12.079586490122496</v>
      </c>
    </row>
    <row r="7" spans="2:11" x14ac:dyDescent="0.25">
      <c r="B7" s="90" t="s">
        <v>67</v>
      </c>
      <c r="C7" s="95">
        <v>-10.3750493485985</v>
      </c>
      <c r="D7" s="61">
        <v>-16.414084633718577</v>
      </c>
      <c r="E7" s="61">
        <v>-1.5444552664533187</v>
      </c>
      <c r="F7" s="61">
        <v>-13.977579111678729</v>
      </c>
      <c r="G7" s="61">
        <v>-5.2835676199709161</v>
      </c>
      <c r="H7" s="61">
        <v>-11.581764488741234</v>
      </c>
      <c r="I7" s="61">
        <v>-8.4687518201409517</v>
      </c>
      <c r="J7" s="61">
        <v>-5.9822150363783351</v>
      </c>
      <c r="K7" s="61">
        <v>-10.180380528786756</v>
      </c>
    </row>
    <row r="8" spans="2:11" x14ac:dyDescent="0.25">
      <c r="B8" s="90" t="s">
        <v>66</v>
      </c>
      <c r="C8" s="95">
        <v>7.5086525671099649</v>
      </c>
      <c r="D8" s="61">
        <v>3.0983439541341218</v>
      </c>
      <c r="E8" s="61">
        <v>12.030594053712116</v>
      </c>
      <c r="F8" s="61">
        <v>8.102506743864728</v>
      </c>
      <c r="G8" s="61">
        <v>10.67906803123153</v>
      </c>
      <c r="H8" s="61">
        <v>4.29795846972688</v>
      </c>
      <c r="I8" s="61">
        <v>8.1845945028842895</v>
      </c>
      <c r="J8" s="61">
        <v>6.4927995249171078</v>
      </c>
      <c r="K8" s="61">
        <v>9.6472786732071949</v>
      </c>
    </row>
    <row r="9" spans="2:11" x14ac:dyDescent="0.25">
      <c r="B9" s="91" t="s">
        <v>68</v>
      </c>
      <c r="C9" s="96">
        <v>0.82554427835726196</v>
      </c>
      <c r="D9" s="63">
        <v>-0.56052620827715816</v>
      </c>
      <c r="E9" s="63">
        <v>1.2634406302661181</v>
      </c>
      <c r="F9" s="63">
        <v>9.4774339030687271E-2</v>
      </c>
      <c r="G9" s="63">
        <v>0.82475214330188229</v>
      </c>
      <c r="H9" s="63">
        <v>2.0746887966804977</v>
      </c>
      <c r="I9" s="63">
        <v>1.0884874464176364</v>
      </c>
      <c r="J9" s="63">
        <v>1.2536634614442126</v>
      </c>
      <c r="K9" s="63">
        <v>0.62666666666666671</v>
      </c>
    </row>
    <row r="10" spans="2:11" x14ac:dyDescent="0.25">
      <c r="B10" s="30" t="s">
        <v>199</v>
      </c>
    </row>
    <row r="11" spans="2:11" x14ac:dyDescent="0.25">
      <c r="B11" s="30" t="s">
        <v>141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showGridLines="0" workbookViewId="0">
      <selection activeCell="B11" sqref="B11"/>
    </sheetView>
  </sheetViews>
  <sheetFormatPr baseColWidth="10" defaultRowHeight="15" x14ac:dyDescent="0.25"/>
  <cols>
    <col min="2" max="2" width="24.42578125" customWidth="1"/>
    <col min="3" max="3" width="11.28515625" customWidth="1"/>
    <col min="4" max="4" width="7.85546875" customWidth="1"/>
    <col min="5" max="5" width="8.5703125" customWidth="1"/>
    <col min="6" max="6" width="9.28515625" customWidth="1"/>
    <col min="7" max="8" width="9.42578125" customWidth="1"/>
    <col min="9" max="9" width="10.42578125" customWidth="1"/>
    <col min="10" max="10" width="9.42578125" customWidth="1"/>
    <col min="11" max="11" width="9.85546875" customWidth="1"/>
  </cols>
  <sheetData>
    <row r="2" spans="2:11" x14ac:dyDescent="0.25">
      <c r="B2" s="30" t="s">
        <v>143</v>
      </c>
    </row>
    <row r="4" spans="2:11" ht="24" x14ac:dyDescent="0.25">
      <c r="B4" s="119"/>
      <c r="C4" s="179" t="s">
        <v>1</v>
      </c>
      <c r="D4" s="120" t="s">
        <v>25</v>
      </c>
      <c r="E4" s="120" t="s">
        <v>36</v>
      </c>
      <c r="F4" s="120" t="s">
        <v>37</v>
      </c>
      <c r="G4" s="120" t="s">
        <v>38</v>
      </c>
      <c r="H4" s="120" t="s">
        <v>39</v>
      </c>
      <c r="I4" s="120" t="s">
        <v>40</v>
      </c>
      <c r="J4" s="120" t="s">
        <v>41</v>
      </c>
      <c r="K4" s="120" t="s">
        <v>42</v>
      </c>
    </row>
    <row r="5" spans="2:11" x14ac:dyDescent="0.25">
      <c r="B5" s="119" t="s">
        <v>91</v>
      </c>
      <c r="C5" s="180">
        <v>13.3</v>
      </c>
      <c r="D5" s="122">
        <v>14.4</v>
      </c>
      <c r="E5" s="122">
        <v>10.1</v>
      </c>
      <c r="F5" s="122">
        <v>8</v>
      </c>
      <c r="G5" s="122">
        <v>10.1</v>
      </c>
      <c r="H5" s="122">
        <v>10.6</v>
      </c>
      <c r="I5" s="122">
        <v>24.1</v>
      </c>
      <c r="J5" s="122">
        <v>13.7</v>
      </c>
      <c r="K5" s="122">
        <v>13.9</v>
      </c>
    </row>
    <row r="6" spans="2:11" x14ac:dyDescent="0.25">
      <c r="B6" s="115" t="s">
        <v>92</v>
      </c>
      <c r="C6" s="181">
        <v>20.9</v>
      </c>
      <c r="D6" s="124">
        <v>24.1</v>
      </c>
      <c r="E6" s="124">
        <v>18.600000000000001</v>
      </c>
      <c r="F6" s="124">
        <v>18.399999999999999</v>
      </c>
      <c r="G6" s="124">
        <v>18.7</v>
      </c>
      <c r="H6" s="124">
        <v>20.7</v>
      </c>
      <c r="I6" s="124">
        <v>21.5</v>
      </c>
      <c r="J6" s="124">
        <v>20.399999999999999</v>
      </c>
      <c r="K6" s="250">
        <v>20</v>
      </c>
    </row>
    <row r="7" spans="2:11" ht="47.25" customHeight="1" x14ac:dyDescent="0.25">
      <c r="B7" s="116" t="s">
        <v>94</v>
      </c>
      <c r="C7" s="182" t="s">
        <v>93</v>
      </c>
      <c r="D7" s="138">
        <v>8775</v>
      </c>
      <c r="E7" s="138">
        <v>9416</v>
      </c>
      <c r="F7" s="138">
        <v>9435</v>
      </c>
      <c r="G7" s="138">
        <v>9402</v>
      </c>
      <c r="H7" s="138">
        <v>9174</v>
      </c>
      <c r="I7" s="138">
        <v>9079</v>
      </c>
      <c r="J7" s="138">
        <v>9200</v>
      </c>
      <c r="K7" s="138">
        <v>9252</v>
      </c>
    </row>
    <row r="9" spans="2:11" x14ac:dyDescent="0.25">
      <c r="B9" s="30" t="s">
        <v>196</v>
      </c>
    </row>
    <row r="10" spans="2:11" x14ac:dyDescent="0.25">
      <c r="B10" s="30" t="s">
        <v>198</v>
      </c>
    </row>
    <row r="11" spans="2:11" x14ac:dyDescent="0.25">
      <c r="B11" s="30" t="s">
        <v>188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1"/>
  <sheetViews>
    <sheetView showGridLines="0" workbookViewId="0">
      <selection activeCell="B25" sqref="B25"/>
    </sheetView>
  </sheetViews>
  <sheetFormatPr baseColWidth="10" defaultRowHeight="12.75" x14ac:dyDescent="0.2"/>
  <cols>
    <col min="1" max="1" width="13.7109375" style="140" customWidth="1"/>
    <col min="2" max="2" width="18.28515625" style="140" customWidth="1"/>
    <col min="3" max="246" width="11.42578125" style="140"/>
    <col min="247" max="247" width="18.42578125" style="140" customWidth="1"/>
    <col min="248" max="502" width="11.42578125" style="140"/>
    <col min="503" max="503" width="18.42578125" style="140" customWidth="1"/>
    <col min="504" max="758" width="11.42578125" style="140"/>
    <col min="759" max="759" width="18.42578125" style="140" customWidth="1"/>
    <col min="760" max="1014" width="11.42578125" style="140"/>
    <col min="1015" max="1015" width="18.42578125" style="140" customWidth="1"/>
    <col min="1016" max="1270" width="11.42578125" style="140"/>
    <col min="1271" max="1271" width="18.42578125" style="140" customWidth="1"/>
    <col min="1272" max="1526" width="11.42578125" style="140"/>
    <col min="1527" max="1527" width="18.42578125" style="140" customWidth="1"/>
    <col min="1528" max="1782" width="11.42578125" style="140"/>
    <col min="1783" max="1783" width="18.42578125" style="140" customWidth="1"/>
    <col min="1784" max="2038" width="11.42578125" style="140"/>
    <col min="2039" max="2039" width="18.42578125" style="140" customWidth="1"/>
    <col min="2040" max="2294" width="11.42578125" style="140"/>
    <col min="2295" max="2295" width="18.42578125" style="140" customWidth="1"/>
    <col min="2296" max="2550" width="11.42578125" style="140"/>
    <col min="2551" max="2551" width="18.42578125" style="140" customWidth="1"/>
    <col min="2552" max="2806" width="11.42578125" style="140"/>
    <col min="2807" max="2807" width="18.42578125" style="140" customWidth="1"/>
    <col min="2808" max="3062" width="11.42578125" style="140"/>
    <col min="3063" max="3063" width="18.42578125" style="140" customWidth="1"/>
    <col min="3064" max="3318" width="11.42578125" style="140"/>
    <col min="3319" max="3319" width="18.42578125" style="140" customWidth="1"/>
    <col min="3320" max="3574" width="11.42578125" style="140"/>
    <col min="3575" max="3575" width="18.42578125" style="140" customWidth="1"/>
    <col min="3576" max="3830" width="11.42578125" style="140"/>
    <col min="3831" max="3831" width="18.42578125" style="140" customWidth="1"/>
    <col min="3832" max="4086" width="11.42578125" style="140"/>
    <col min="4087" max="4087" width="18.42578125" style="140" customWidth="1"/>
    <col min="4088" max="4342" width="11.42578125" style="140"/>
    <col min="4343" max="4343" width="18.42578125" style="140" customWidth="1"/>
    <col min="4344" max="4598" width="11.42578125" style="140"/>
    <col min="4599" max="4599" width="18.42578125" style="140" customWidth="1"/>
    <col min="4600" max="4854" width="11.42578125" style="140"/>
    <col min="4855" max="4855" width="18.42578125" style="140" customWidth="1"/>
    <col min="4856" max="5110" width="11.42578125" style="140"/>
    <col min="5111" max="5111" width="18.42578125" style="140" customWidth="1"/>
    <col min="5112" max="5366" width="11.42578125" style="140"/>
    <col min="5367" max="5367" width="18.42578125" style="140" customWidth="1"/>
    <col min="5368" max="5622" width="11.42578125" style="140"/>
    <col min="5623" max="5623" width="18.42578125" style="140" customWidth="1"/>
    <col min="5624" max="5878" width="11.42578125" style="140"/>
    <col min="5879" max="5879" width="18.42578125" style="140" customWidth="1"/>
    <col min="5880" max="6134" width="11.42578125" style="140"/>
    <col min="6135" max="6135" width="18.42578125" style="140" customWidth="1"/>
    <col min="6136" max="6390" width="11.42578125" style="140"/>
    <col min="6391" max="6391" width="18.42578125" style="140" customWidth="1"/>
    <col min="6392" max="6646" width="11.42578125" style="140"/>
    <col min="6647" max="6647" width="18.42578125" style="140" customWidth="1"/>
    <col min="6648" max="6902" width="11.42578125" style="140"/>
    <col min="6903" max="6903" width="18.42578125" style="140" customWidth="1"/>
    <col min="6904" max="7158" width="11.42578125" style="140"/>
    <col min="7159" max="7159" width="18.42578125" style="140" customWidth="1"/>
    <col min="7160" max="7414" width="11.42578125" style="140"/>
    <col min="7415" max="7415" width="18.42578125" style="140" customWidth="1"/>
    <col min="7416" max="7670" width="11.42578125" style="140"/>
    <col min="7671" max="7671" width="18.42578125" style="140" customWidth="1"/>
    <col min="7672" max="7926" width="11.42578125" style="140"/>
    <col min="7927" max="7927" width="18.42578125" style="140" customWidth="1"/>
    <col min="7928" max="8182" width="11.42578125" style="140"/>
    <col min="8183" max="8183" width="18.42578125" style="140" customWidth="1"/>
    <col min="8184" max="8438" width="11.42578125" style="140"/>
    <col min="8439" max="8439" width="18.42578125" style="140" customWidth="1"/>
    <col min="8440" max="8694" width="11.42578125" style="140"/>
    <col min="8695" max="8695" width="18.42578125" style="140" customWidth="1"/>
    <col min="8696" max="8950" width="11.42578125" style="140"/>
    <col min="8951" max="8951" width="18.42578125" style="140" customWidth="1"/>
    <col min="8952" max="9206" width="11.42578125" style="140"/>
    <col min="9207" max="9207" width="18.42578125" style="140" customWidth="1"/>
    <col min="9208" max="9462" width="11.42578125" style="140"/>
    <col min="9463" max="9463" width="18.42578125" style="140" customWidth="1"/>
    <col min="9464" max="9718" width="11.42578125" style="140"/>
    <col min="9719" max="9719" width="18.42578125" style="140" customWidth="1"/>
    <col min="9720" max="9974" width="11.42578125" style="140"/>
    <col min="9975" max="9975" width="18.42578125" style="140" customWidth="1"/>
    <col min="9976" max="10230" width="11.42578125" style="140"/>
    <col min="10231" max="10231" width="18.42578125" style="140" customWidth="1"/>
    <col min="10232" max="10486" width="11.42578125" style="140"/>
    <col min="10487" max="10487" width="18.42578125" style="140" customWidth="1"/>
    <col min="10488" max="10742" width="11.42578125" style="140"/>
    <col min="10743" max="10743" width="18.42578125" style="140" customWidth="1"/>
    <col min="10744" max="10998" width="11.42578125" style="140"/>
    <col min="10999" max="10999" width="18.42578125" style="140" customWidth="1"/>
    <col min="11000" max="11254" width="11.42578125" style="140"/>
    <col min="11255" max="11255" width="18.42578125" style="140" customWidth="1"/>
    <col min="11256" max="11510" width="11.42578125" style="140"/>
    <col min="11511" max="11511" width="18.42578125" style="140" customWidth="1"/>
    <col min="11512" max="11766" width="11.42578125" style="140"/>
    <col min="11767" max="11767" width="18.42578125" style="140" customWidth="1"/>
    <col min="11768" max="12022" width="11.42578125" style="140"/>
    <col min="12023" max="12023" width="18.42578125" style="140" customWidth="1"/>
    <col min="12024" max="12278" width="11.42578125" style="140"/>
    <col min="12279" max="12279" width="18.42578125" style="140" customWidth="1"/>
    <col min="12280" max="12534" width="11.42578125" style="140"/>
    <col min="12535" max="12535" width="18.42578125" style="140" customWidth="1"/>
    <col min="12536" max="12790" width="11.42578125" style="140"/>
    <col min="12791" max="12791" width="18.42578125" style="140" customWidth="1"/>
    <col min="12792" max="13046" width="11.42578125" style="140"/>
    <col min="13047" max="13047" width="18.42578125" style="140" customWidth="1"/>
    <col min="13048" max="13302" width="11.42578125" style="140"/>
    <col min="13303" max="13303" width="18.42578125" style="140" customWidth="1"/>
    <col min="13304" max="13558" width="11.42578125" style="140"/>
    <col min="13559" max="13559" width="18.42578125" style="140" customWidth="1"/>
    <col min="13560" max="13814" width="11.42578125" style="140"/>
    <col min="13815" max="13815" width="18.42578125" style="140" customWidth="1"/>
    <col min="13816" max="14070" width="11.42578125" style="140"/>
    <col min="14071" max="14071" width="18.42578125" style="140" customWidth="1"/>
    <col min="14072" max="14326" width="11.42578125" style="140"/>
    <col min="14327" max="14327" width="18.42578125" style="140" customWidth="1"/>
    <col min="14328" max="14582" width="11.42578125" style="140"/>
    <col min="14583" max="14583" width="18.42578125" style="140" customWidth="1"/>
    <col min="14584" max="14838" width="11.42578125" style="140"/>
    <col min="14839" max="14839" width="18.42578125" style="140" customWidth="1"/>
    <col min="14840" max="15094" width="11.42578125" style="140"/>
    <col min="15095" max="15095" width="18.42578125" style="140" customWidth="1"/>
    <col min="15096" max="15350" width="11.42578125" style="140"/>
    <col min="15351" max="15351" width="18.42578125" style="140" customWidth="1"/>
    <col min="15352" max="15606" width="11.42578125" style="140"/>
    <col min="15607" max="15607" width="18.42578125" style="140" customWidth="1"/>
    <col min="15608" max="15862" width="11.42578125" style="140"/>
    <col min="15863" max="15863" width="18.42578125" style="140" customWidth="1"/>
    <col min="15864" max="16118" width="11.42578125" style="140"/>
    <col min="16119" max="16119" width="18.42578125" style="140" customWidth="1"/>
    <col min="16120" max="16384" width="11.42578125" style="140"/>
  </cols>
  <sheetData>
    <row r="2" spans="2:2" x14ac:dyDescent="0.2">
      <c r="B2" s="141" t="s">
        <v>142</v>
      </c>
    </row>
    <row r="25" spans="2:5" x14ac:dyDescent="0.2">
      <c r="B25" s="30" t="s">
        <v>197</v>
      </c>
    </row>
    <row r="26" spans="2:5" x14ac:dyDescent="0.2">
      <c r="B26" s="30" t="s">
        <v>189</v>
      </c>
    </row>
    <row r="29" spans="2:5" ht="18.75" customHeight="1" x14ac:dyDescent="0.2">
      <c r="B29" s="148"/>
      <c r="C29" s="437" t="s">
        <v>95</v>
      </c>
      <c r="D29" s="437"/>
      <c r="E29" s="437"/>
    </row>
    <row r="30" spans="2:5" ht="14.25" customHeight="1" x14ac:dyDescent="0.2">
      <c r="B30" s="142"/>
      <c r="C30" s="143">
        <v>2008</v>
      </c>
      <c r="D30" s="143">
        <v>2009</v>
      </c>
      <c r="E30" s="143">
        <v>2010</v>
      </c>
    </row>
    <row r="31" spans="2:5" x14ac:dyDescent="0.2">
      <c r="B31" s="151" t="s">
        <v>25</v>
      </c>
      <c r="C31" s="155">
        <v>13.918699999999999</v>
      </c>
      <c r="D31" s="155">
        <v>13.9718</v>
      </c>
      <c r="E31" s="155">
        <v>14.4488</v>
      </c>
    </row>
    <row r="32" spans="2:5" x14ac:dyDescent="0.2">
      <c r="B32" s="144" t="s">
        <v>36</v>
      </c>
      <c r="C32" s="156">
        <v>9.0632000000000001</v>
      </c>
      <c r="D32" s="156">
        <v>9.4466000000000001</v>
      </c>
      <c r="E32" s="156">
        <v>10.1082</v>
      </c>
    </row>
    <row r="33" spans="2:5" ht="14.25" customHeight="1" x14ac:dyDescent="0.2">
      <c r="B33" s="144" t="s">
        <v>37</v>
      </c>
      <c r="C33" s="156">
        <v>7.2915999999999999</v>
      </c>
      <c r="D33" s="156">
        <v>7.3890000000000002</v>
      </c>
      <c r="E33" s="156">
        <v>7.9756</v>
      </c>
    </row>
    <row r="34" spans="2:5" x14ac:dyDescent="0.2">
      <c r="B34" s="145" t="s">
        <v>38</v>
      </c>
      <c r="C34" s="156">
        <v>9.0669000000000004</v>
      </c>
      <c r="D34" s="156">
        <v>9.3920999999999992</v>
      </c>
      <c r="E34" s="156">
        <v>10.130000000000001</v>
      </c>
    </row>
    <row r="35" spans="2:5" x14ac:dyDescent="0.2">
      <c r="B35" s="145" t="s">
        <v>39</v>
      </c>
      <c r="C35" s="156">
        <v>10.1372</v>
      </c>
      <c r="D35" s="156">
        <v>10.0739</v>
      </c>
      <c r="E35" s="156">
        <v>10.5943</v>
      </c>
    </row>
    <row r="36" spans="2:5" ht="14.25" customHeight="1" x14ac:dyDescent="0.2">
      <c r="B36" s="145" t="s">
        <v>40</v>
      </c>
      <c r="C36" s="156">
        <v>21.523199999999999</v>
      </c>
      <c r="D36" s="156">
        <v>22.741599999999998</v>
      </c>
      <c r="E36" s="156">
        <v>24.113600000000002</v>
      </c>
    </row>
    <row r="37" spans="2:5" ht="14.25" customHeight="1" x14ac:dyDescent="0.2">
      <c r="B37" s="145" t="s">
        <v>41</v>
      </c>
      <c r="C37" s="156">
        <v>12.320499999999999</v>
      </c>
      <c r="D37" s="156">
        <v>12.7523</v>
      </c>
      <c r="E37" s="156">
        <v>13.677899999999999</v>
      </c>
    </row>
    <row r="38" spans="2:5" x14ac:dyDescent="0.2">
      <c r="B38" s="145" t="s">
        <v>58</v>
      </c>
      <c r="C38" s="156">
        <v>12.164300000000001</v>
      </c>
      <c r="D38" s="156">
        <v>13.028</v>
      </c>
      <c r="E38" s="156">
        <v>13.9488</v>
      </c>
    </row>
    <row r="39" spans="2:5" x14ac:dyDescent="0.2">
      <c r="B39" s="146" t="s">
        <v>1</v>
      </c>
      <c r="C39" s="157">
        <v>12.103999999999999</v>
      </c>
      <c r="D39" s="157">
        <v>12.501200000000001</v>
      </c>
      <c r="E39" s="157">
        <v>13.270300000000001</v>
      </c>
    </row>
    <row r="40" spans="2:5" ht="24" x14ac:dyDescent="0.2">
      <c r="B40" s="150" t="s">
        <v>96</v>
      </c>
      <c r="C40" s="158">
        <v>13</v>
      </c>
      <c r="D40" s="158">
        <v>13.5</v>
      </c>
      <c r="E40" s="158">
        <v>14.1</v>
      </c>
    </row>
    <row r="41" spans="2:5" x14ac:dyDescent="0.2">
      <c r="C41" s="147"/>
      <c r="D41" s="147"/>
      <c r="E41" s="147"/>
    </row>
  </sheetData>
  <mergeCells count="1">
    <mergeCell ref="C29:E29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showGridLines="0" workbookViewId="0">
      <selection activeCell="G25" sqref="G25"/>
    </sheetView>
  </sheetViews>
  <sheetFormatPr baseColWidth="10" defaultRowHeight="15" x14ac:dyDescent="0.25"/>
  <cols>
    <col min="2" max="2" width="20.5703125" customWidth="1"/>
    <col min="3" max="3" width="10" customWidth="1"/>
    <col min="4" max="4" width="9.85546875" customWidth="1"/>
    <col min="5" max="5" width="9.42578125" customWidth="1"/>
    <col min="6" max="6" width="8.7109375" customWidth="1"/>
    <col min="7" max="7" width="9.7109375" customWidth="1"/>
  </cols>
  <sheetData>
    <row r="2" spans="2:7" x14ac:dyDescent="0.25">
      <c r="B2" s="30" t="s">
        <v>190</v>
      </c>
    </row>
    <row r="4" spans="2:7" ht="24" x14ac:dyDescent="0.25">
      <c r="B4" s="152"/>
      <c r="C4" s="118" t="s">
        <v>97</v>
      </c>
      <c r="D4" s="118" t="s">
        <v>98</v>
      </c>
      <c r="E4" s="118" t="s">
        <v>99</v>
      </c>
      <c r="F4" s="118" t="s">
        <v>100</v>
      </c>
      <c r="G4" s="118" t="s">
        <v>101</v>
      </c>
    </row>
    <row r="5" spans="2:7" x14ac:dyDescent="0.25">
      <c r="B5" s="251" t="s">
        <v>25</v>
      </c>
      <c r="C5" s="48">
        <v>28.8</v>
      </c>
      <c r="D5" s="48">
        <v>8.1999999999999993</v>
      </c>
      <c r="E5" s="48">
        <v>8.4</v>
      </c>
      <c r="F5" s="48">
        <v>46.5</v>
      </c>
      <c r="G5" s="48">
        <v>8.1</v>
      </c>
    </row>
    <row r="6" spans="2:7" x14ac:dyDescent="0.25">
      <c r="B6" s="153" t="s">
        <v>36</v>
      </c>
      <c r="C6" s="41">
        <v>40.1</v>
      </c>
      <c r="D6" s="41">
        <v>8</v>
      </c>
      <c r="E6" s="41">
        <v>6.1</v>
      </c>
      <c r="F6" s="41">
        <v>39.6</v>
      </c>
      <c r="G6" s="41">
        <v>6.2</v>
      </c>
    </row>
    <row r="7" spans="2:7" x14ac:dyDescent="0.25">
      <c r="B7" s="153" t="s">
        <v>37</v>
      </c>
      <c r="C7" s="41">
        <v>38.5</v>
      </c>
      <c r="D7" s="41">
        <v>8.1</v>
      </c>
      <c r="E7" s="41">
        <v>6.1</v>
      </c>
      <c r="F7" s="41">
        <v>40.6</v>
      </c>
      <c r="G7" s="41">
        <v>6.7</v>
      </c>
    </row>
    <row r="8" spans="2:7" x14ac:dyDescent="0.25">
      <c r="B8" s="153" t="s">
        <v>38</v>
      </c>
      <c r="C8" s="41">
        <v>41.1</v>
      </c>
      <c r="D8" s="41">
        <v>7.7</v>
      </c>
      <c r="E8" s="41">
        <v>6.2</v>
      </c>
      <c r="F8" s="41">
        <v>39.4</v>
      </c>
      <c r="G8" s="41">
        <v>5.6</v>
      </c>
    </row>
    <row r="9" spans="2:7" x14ac:dyDescent="0.25">
      <c r="B9" s="153" t="s">
        <v>39</v>
      </c>
      <c r="C9" s="41">
        <v>33.9</v>
      </c>
      <c r="D9" s="41">
        <v>7.8</v>
      </c>
      <c r="E9" s="41">
        <v>6.6</v>
      </c>
      <c r="F9" s="41">
        <v>43.5</v>
      </c>
      <c r="G9" s="41">
        <v>8.1999999999999993</v>
      </c>
    </row>
    <row r="10" spans="2:7" x14ac:dyDescent="0.25">
      <c r="B10" s="153" t="s">
        <v>40</v>
      </c>
      <c r="C10" s="41">
        <v>40.6</v>
      </c>
      <c r="D10" s="41">
        <v>7</v>
      </c>
      <c r="E10" s="41">
        <v>6</v>
      </c>
      <c r="F10" s="41">
        <v>41.1</v>
      </c>
      <c r="G10" s="41">
        <v>5.3</v>
      </c>
    </row>
    <row r="11" spans="2:7" x14ac:dyDescent="0.25">
      <c r="B11" s="153" t="s">
        <v>102</v>
      </c>
      <c r="C11" s="253">
        <v>37.299999999999997</v>
      </c>
      <c r="D11" s="253">
        <v>8.1</v>
      </c>
      <c r="E11" s="253">
        <v>6.7</v>
      </c>
      <c r="F11" s="253">
        <v>41.7</v>
      </c>
      <c r="G11" s="253">
        <v>6.3</v>
      </c>
    </row>
    <row r="12" spans="2:7" x14ac:dyDescent="0.25">
      <c r="B12" s="153" t="s">
        <v>42</v>
      </c>
      <c r="C12" s="41">
        <v>41.1</v>
      </c>
      <c r="D12" s="41">
        <v>7.4</v>
      </c>
      <c r="E12" s="41">
        <v>5.8</v>
      </c>
      <c r="F12" s="41">
        <v>40.200000000000003</v>
      </c>
      <c r="G12" s="41">
        <v>5.5</v>
      </c>
    </row>
    <row r="13" spans="2:7" x14ac:dyDescent="0.25">
      <c r="B13" s="252" t="s">
        <v>103</v>
      </c>
      <c r="C13" s="254">
        <v>37</v>
      </c>
      <c r="D13" s="254">
        <v>7.7</v>
      </c>
      <c r="E13" s="254">
        <v>6.6</v>
      </c>
      <c r="F13" s="254">
        <v>42.1</v>
      </c>
      <c r="G13" s="254">
        <v>6.5</v>
      </c>
    </row>
    <row r="14" spans="2:7" x14ac:dyDescent="0.25">
      <c r="B14" s="154" t="s">
        <v>104</v>
      </c>
      <c r="C14" s="255">
        <v>33.9</v>
      </c>
      <c r="D14" s="255">
        <v>7.4</v>
      </c>
      <c r="E14" s="255">
        <v>5.8</v>
      </c>
      <c r="F14" s="255">
        <v>41.5</v>
      </c>
      <c r="G14" s="255">
        <v>11.3</v>
      </c>
    </row>
    <row r="16" spans="2:7" x14ac:dyDescent="0.25">
      <c r="B16" s="30" t="s">
        <v>196</v>
      </c>
    </row>
    <row r="17" spans="2:2" x14ac:dyDescent="0.25">
      <c r="B17" s="30" t="s">
        <v>191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showGridLines="0" workbookViewId="0">
      <selection activeCell="J15" sqref="J15"/>
    </sheetView>
  </sheetViews>
  <sheetFormatPr baseColWidth="10" defaultRowHeight="15" x14ac:dyDescent="0.25"/>
  <cols>
    <col min="2" max="2" width="19.28515625" customWidth="1"/>
    <col min="3" max="3" width="14" customWidth="1"/>
  </cols>
  <sheetData>
    <row r="2" spans="2:8" x14ac:dyDescent="0.25">
      <c r="B2" s="30" t="s">
        <v>294</v>
      </c>
    </row>
    <row r="4" spans="2:8" ht="36" x14ac:dyDescent="0.25">
      <c r="B4" s="152"/>
      <c r="C4" s="118" t="s">
        <v>192</v>
      </c>
      <c r="D4" s="118" t="s">
        <v>67</v>
      </c>
      <c r="E4" s="118" t="s">
        <v>193</v>
      </c>
      <c r="F4" s="118" t="s">
        <v>194</v>
      </c>
      <c r="G4" s="118" t="s">
        <v>105</v>
      </c>
    </row>
    <row r="5" spans="2:8" x14ac:dyDescent="0.25">
      <c r="B5" s="251" t="s">
        <v>25</v>
      </c>
      <c r="C5" s="48">
        <v>16.2</v>
      </c>
      <c r="D5" s="48">
        <v>8.8000000000000007</v>
      </c>
      <c r="E5" s="48">
        <v>30.9</v>
      </c>
      <c r="F5" s="48">
        <v>21.1</v>
      </c>
      <c r="G5" s="48">
        <v>23</v>
      </c>
    </row>
    <row r="6" spans="2:8" x14ac:dyDescent="0.25">
      <c r="B6" s="153" t="s">
        <v>36</v>
      </c>
      <c r="C6" s="41">
        <v>22.1</v>
      </c>
      <c r="D6" s="41">
        <v>6.7</v>
      </c>
      <c r="E6" s="41">
        <v>47.6</v>
      </c>
      <c r="F6" s="41">
        <v>12.1</v>
      </c>
      <c r="G6" s="41">
        <v>11.5</v>
      </c>
      <c r="H6" s="29"/>
    </row>
    <row r="7" spans="2:8" x14ac:dyDescent="0.25">
      <c r="B7" s="153" t="s">
        <v>37</v>
      </c>
      <c r="C7" s="41">
        <v>20.2</v>
      </c>
      <c r="D7" s="41">
        <v>7</v>
      </c>
      <c r="E7" s="41">
        <v>46.9</v>
      </c>
      <c r="F7" s="41">
        <v>13.9</v>
      </c>
      <c r="G7" s="41">
        <v>12</v>
      </c>
      <c r="H7" s="29"/>
    </row>
    <row r="8" spans="2:8" x14ac:dyDescent="0.25">
      <c r="B8" s="153" t="s">
        <v>38</v>
      </c>
      <c r="C8" s="41">
        <v>21.1</v>
      </c>
      <c r="D8" s="41">
        <v>6.3</v>
      </c>
      <c r="E8" s="41">
        <v>46.6</v>
      </c>
      <c r="F8" s="41">
        <v>15.6</v>
      </c>
      <c r="G8" s="41">
        <v>10.3</v>
      </c>
      <c r="H8" s="29"/>
    </row>
    <row r="9" spans="2:8" x14ac:dyDescent="0.25">
      <c r="B9" s="153" t="s">
        <v>39</v>
      </c>
      <c r="C9" s="41">
        <v>19.8</v>
      </c>
      <c r="D9" s="41">
        <v>8.6</v>
      </c>
      <c r="E9" s="41">
        <v>41.6</v>
      </c>
      <c r="F9" s="41">
        <v>14.7</v>
      </c>
      <c r="G9" s="41">
        <v>15.3</v>
      </c>
      <c r="H9" s="29"/>
    </row>
    <row r="10" spans="2:8" x14ac:dyDescent="0.25">
      <c r="B10" s="153" t="s">
        <v>40</v>
      </c>
      <c r="C10" s="41">
        <v>17.5</v>
      </c>
      <c r="D10" s="41">
        <v>6.3</v>
      </c>
      <c r="E10" s="41">
        <v>46.7</v>
      </c>
      <c r="F10" s="41">
        <v>21.9</v>
      </c>
      <c r="G10" s="41">
        <v>7.6</v>
      </c>
      <c r="H10" s="29"/>
    </row>
    <row r="11" spans="2:8" x14ac:dyDescent="0.25">
      <c r="B11" s="153" t="s">
        <v>41</v>
      </c>
      <c r="C11" s="253">
        <v>19.600000000000001</v>
      </c>
      <c r="D11" s="253">
        <v>7</v>
      </c>
      <c r="E11" s="253">
        <v>43.2</v>
      </c>
      <c r="F11" s="253">
        <v>18.399999999999999</v>
      </c>
      <c r="G11" s="253">
        <v>11.8</v>
      </c>
      <c r="H11" s="29"/>
    </row>
    <row r="12" spans="2:8" x14ac:dyDescent="0.25">
      <c r="B12" s="154" t="s">
        <v>42</v>
      </c>
      <c r="C12" s="46">
        <v>17.8</v>
      </c>
      <c r="D12" s="46">
        <v>5.6</v>
      </c>
      <c r="E12" s="46">
        <v>46.6</v>
      </c>
      <c r="F12" s="46">
        <v>22.2</v>
      </c>
      <c r="G12" s="46">
        <v>7.7</v>
      </c>
      <c r="H12" s="29"/>
    </row>
    <row r="13" spans="2:8" x14ac:dyDescent="0.25">
      <c r="B13" s="154" t="s">
        <v>96</v>
      </c>
      <c r="C13" s="255">
        <v>21.3</v>
      </c>
      <c r="D13" s="255">
        <v>10.5</v>
      </c>
      <c r="E13" s="255">
        <v>41.9</v>
      </c>
      <c r="F13" s="255">
        <v>7.9</v>
      </c>
      <c r="G13" s="255">
        <v>18.399999999999999</v>
      </c>
      <c r="H13" s="29"/>
    </row>
    <row r="14" spans="2:8" x14ac:dyDescent="0.25">
      <c r="B14" s="30" t="s">
        <v>196</v>
      </c>
    </row>
    <row r="15" spans="2:8" x14ac:dyDescent="0.25">
      <c r="B15" s="30" t="s">
        <v>195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showGridLines="0" workbookViewId="0">
      <selection activeCell="E21" sqref="E21"/>
    </sheetView>
  </sheetViews>
  <sheetFormatPr baseColWidth="10" defaultRowHeight="15" x14ac:dyDescent="0.25"/>
  <cols>
    <col min="2" max="2" width="26.5703125" customWidth="1"/>
    <col min="3" max="3" width="9.140625" customWidth="1"/>
    <col min="4" max="4" width="8.42578125" customWidth="1"/>
    <col min="5" max="5" width="9.140625" customWidth="1"/>
    <col min="6" max="7" width="9" customWidth="1"/>
    <col min="8" max="8" width="9.85546875" customWidth="1"/>
    <col min="9" max="9" width="10.5703125" customWidth="1"/>
    <col min="10" max="10" width="10" customWidth="1"/>
    <col min="11" max="11" width="9.5703125" customWidth="1"/>
  </cols>
  <sheetData>
    <row r="2" spans="2:11" x14ac:dyDescent="0.25">
      <c r="B2" s="30" t="s">
        <v>257</v>
      </c>
    </row>
    <row r="4" spans="2:11" ht="24" x14ac:dyDescent="0.25">
      <c r="B4" s="189"/>
      <c r="C4" s="175" t="s">
        <v>1</v>
      </c>
      <c r="D4" s="120" t="s">
        <v>25</v>
      </c>
      <c r="E4" s="120" t="s">
        <v>36</v>
      </c>
      <c r="F4" s="120" t="s">
        <v>37</v>
      </c>
      <c r="G4" s="120" t="s">
        <v>38</v>
      </c>
      <c r="H4" s="120" t="s">
        <v>39</v>
      </c>
      <c r="I4" s="120" t="s">
        <v>40</v>
      </c>
      <c r="J4" s="120" t="s">
        <v>41</v>
      </c>
      <c r="K4" s="120" t="s">
        <v>58</v>
      </c>
    </row>
    <row r="5" spans="2:11" x14ac:dyDescent="0.25">
      <c r="B5" s="265" t="s">
        <v>108</v>
      </c>
      <c r="C5" s="263">
        <v>362306</v>
      </c>
      <c r="D5" s="264">
        <v>76230</v>
      </c>
      <c r="E5" s="264">
        <v>31700</v>
      </c>
      <c r="F5" s="264">
        <v>25056</v>
      </c>
      <c r="G5" s="264">
        <v>27563</v>
      </c>
      <c r="H5" s="264">
        <v>36701</v>
      </c>
      <c r="I5" s="264">
        <v>86714</v>
      </c>
      <c r="J5" s="264">
        <v>43978</v>
      </c>
      <c r="K5" s="264">
        <v>34364</v>
      </c>
    </row>
    <row r="6" spans="2:11" ht="23.25" x14ac:dyDescent="0.25">
      <c r="B6" s="266" t="s">
        <v>213</v>
      </c>
      <c r="C6" s="259"/>
      <c r="D6" s="189"/>
      <c r="E6" s="189"/>
      <c r="F6" s="189"/>
      <c r="G6" s="189"/>
      <c r="H6" s="189"/>
      <c r="I6" s="189"/>
      <c r="J6" s="189"/>
      <c r="K6" s="189"/>
    </row>
    <row r="7" spans="2:11" x14ac:dyDescent="0.25">
      <c r="B7" s="267" t="s">
        <v>106</v>
      </c>
      <c r="C7" s="260">
        <v>8</v>
      </c>
      <c r="D7" s="256">
        <v>4.7</v>
      </c>
      <c r="E7" s="256">
        <v>11</v>
      </c>
      <c r="F7" s="256">
        <v>8.1</v>
      </c>
      <c r="G7" s="256">
        <v>10.199999999999999</v>
      </c>
      <c r="H7" s="256">
        <v>6.6000000000000005</v>
      </c>
      <c r="I7" s="256">
        <v>8.9</v>
      </c>
      <c r="J7" s="256">
        <v>8.1</v>
      </c>
      <c r="K7" s="256">
        <v>10</v>
      </c>
    </row>
    <row r="8" spans="2:11" x14ac:dyDescent="0.25">
      <c r="B8" s="268" t="s">
        <v>107</v>
      </c>
      <c r="C8" s="261">
        <v>61.7</v>
      </c>
      <c r="D8" s="257">
        <v>64.7</v>
      </c>
      <c r="E8" s="257">
        <v>55.2</v>
      </c>
      <c r="F8" s="257">
        <v>58.3</v>
      </c>
      <c r="G8" s="257">
        <v>56.499999999999993</v>
      </c>
      <c r="H8" s="257">
        <v>59.9</v>
      </c>
      <c r="I8" s="257">
        <v>64.600000000000009</v>
      </c>
      <c r="J8" s="257">
        <v>64.2</v>
      </c>
      <c r="K8" s="257">
        <v>59.199999999999996</v>
      </c>
    </row>
    <row r="9" spans="2:11" ht="23.25" x14ac:dyDescent="0.25">
      <c r="B9" s="266" t="s">
        <v>215</v>
      </c>
      <c r="C9" s="262"/>
      <c r="D9" s="258"/>
      <c r="E9" s="258"/>
      <c r="F9" s="258"/>
      <c r="G9" s="258"/>
      <c r="H9" s="258"/>
      <c r="I9" s="258"/>
      <c r="J9" s="258"/>
      <c r="K9" s="258"/>
    </row>
    <row r="10" spans="2:11" x14ac:dyDescent="0.25">
      <c r="B10" s="267" t="s">
        <v>106</v>
      </c>
      <c r="C10" s="260">
        <v>1</v>
      </c>
      <c r="D10" s="256">
        <v>0.8</v>
      </c>
      <c r="E10" s="256">
        <v>1.4000000000000001</v>
      </c>
      <c r="F10" s="256">
        <v>1.3</v>
      </c>
      <c r="G10" s="256">
        <v>1.5</v>
      </c>
      <c r="H10" s="256">
        <v>1</v>
      </c>
      <c r="I10" s="256">
        <v>0.89999999999999991</v>
      </c>
      <c r="J10" s="256">
        <v>0.89999999999999991</v>
      </c>
      <c r="K10" s="256">
        <v>1.2</v>
      </c>
    </row>
    <row r="11" spans="2:11" x14ac:dyDescent="0.25">
      <c r="B11" s="268" t="s">
        <v>107</v>
      </c>
      <c r="C11" s="261">
        <v>9.5</v>
      </c>
      <c r="D11" s="257">
        <v>11.5</v>
      </c>
      <c r="E11" s="257">
        <v>9.1999999999999993</v>
      </c>
      <c r="F11" s="257">
        <v>8.9</v>
      </c>
      <c r="G11" s="257">
        <v>10</v>
      </c>
      <c r="H11" s="257">
        <v>10.5</v>
      </c>
      <c r="I11" s="257">
        <v>8.1</v>
      </c>
      <c r="J11" s="257">
        <v>8.6999999999999993</v>
      </c>
      <c r="K11" s="257">
        <v>9.1</v>
      </c>
    </row>
    <row r="12" spans="2:11" ht="23.25" x14ac:dyDescent="0.25">
      <c r="B12" s="269" t="s">
        <v>214</v>
      </c>
      <c r="C12" s="260"/>
      <c r="D12" s="256"/>
      <c r="E12" s="256"/>
      <c r="F12" s="256"/>
      <c r="G12" s="256"/>
      <c r="H12" s="256"/>
      <c r="I12" s="256"/>
      <c r="J12" s="256"/>
      <c r="K12" s="256"/>
    </row>
    <row r="13" spans="2:11" x14ac:dyDescent="0.25">
      <c r="B13" s="267" t="s">
        <v>106</v>
      </c>
      <c r="C13" s="260">
        <v>1.7999999999999998</v>
      </c>
      <c r="D13" s="256">
        <v>1.3</v>
      </c>
      <c r="E13" s="256">
        <v>2.7</v>
      </c>
      <c r="F13" s="256">
        <v>2.7</v>
      </c>
      <c r="G13" s="256">
        <v>2.2999999999999998</v>
      </c>
      <c r="H13" s="256">
        <v>1.9</v>
      </c>
      <c r="I13" s="256">
        <v>1.5</v>
      </c>
      <c r="J13" s="256">
        <v>1.7000000000000002</v>
      </c>
      <c r="K13" s="256">
        <v>2.2999999999999998</v>
      </c>
    </row>
    <row r="14" spans="2:11" x14ac:dyDescent="0.25">
      <c r="B14" s="268" t="s">
        <v>107</v>
      </c>
      <c r="C14" s="261">
        <v>17.899999999999999</v>
      </c>
      <c r="D14" s="257">
        <v>17</v>
      </c>
      <c r="E14" s="257">
        <v>20.5</v>
      </c>
      <c r="F14" s="257">
        <v>20.7</v>
      </c>
      <c r="G14" s="257">
        <v>19.5</v>
      </c>
      <c r="H14" s="257">
        <v>20.200000000000003</v>
      </c>
      <c r="I14" s="257">
        <v>16.100000000000001</v>
      </c>
      <c r="J14" s="257">
        <v>16.5</v>
      </c>
      <c r="K14" s="257">
        <v>18.2</v>
      </c>
    </row>
    <row r="15" spans="2:11" x14ac:dyDescent="0.25">
      <c r="B15" s="30" t="s">
        <v>113</v>
      </c>
    </row>
    <row r="16" spans="2:11" x14ac:dyDescent="0.25">
      <c r="B16" s="30" t="s">
        <v>216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showGridLines="0" workbookViewId="0">
      <selection activeCell="I7" sqref="I7"/>
    </sheetView>
  </sheetViews>
  <sheetFormatPr baseColWidth="10" defaultRowHeight="15" x14ac:dyDescent="0.25"/>
  <cols>
    <col min="2" max="2" width="15.7109375" customWidth="1"/>
  </cols>
  <sheetData>
    <row r="2" spans="2:7" x14ac:dyDescent="0.25">
      <c r="B2" s="168" t="s">
        <v>146</v>
      </c>
    </row>
    <row r="3" spans="2:7" x14ac:dyDescent="0.25">
      <c r="C3" s="50"/>
    </row>
    <row r="4" spans="2:7" ht="36" x14ac:dyDescent="0.25">
      <c r="B4" s="118" t="s">
        <v>144</v>
      </c>
      <c r="C4" s="314">
        <v>2009</v>
      </c>
      <c r="D4" s="5">
        <v>2010</v>
      </c>
      <c r="E4" s="5">
        <v>2011</v>
      </c>
      <c r="F4" s="318">
        <v>2012</v>
      </c>
      <c r="G4" s="118" t="s">
        <v>147</v>
      </c>
    </row>
    <row r="5" spans="2:7" x14ac:dyDescent="0.25">
      <c r="B5" s="183" t="s">
        <v>25</v>
      </c>
      <c r="C5" s="425">
        <v>72934</v>
      </c>
      <c r="D5" s="103">
        <v>74913</v>
      </c>
      <c r="E5" s="103">
        <v>74952</v>
      </c>
      <c r="F5" s="426">
        <v>76230</v>
      </c>
      <c r="G5" s="107">
        <v>4.5</v>
      </c>
    </row>
    <row r="6" spans="2:7" x14ac:dyDescent="0.25">
      <c r="B6" s="170" t="s">
        <v>36</v>
      </c>
      <c r="C6" s="397">
        <v>25385</v>
      </c>
      <c r="D6" s="105">
        <v>27830</v>
      </c>
      <c r="E6" s="105">
        <v>29319</v>
      </c>
      <c r="F6" s="398">
        <v>31700</v>
      </c>
      <c r="G6" s="108">
        <v>24.9</v>
      </c>
    </row>
    <row r="7" spans="2:7" x14ac:dyDescent="0.25">
      <c r="B7" s="170" t="s">
        <v>37</v>
      </c>
      <c r="C7" s="397">
        <v>21483</v>
      </c>
      <c r="D7" s="105">
        <v>23388</v>
      </c>
      <c r="E7" s="105">
        <v>23660</v>
      </c>
      <c r="F7" s="398">
        <v>25056</v>
      </c>
      <c r="G7" s="108">
        <v>16.600000000000001</v>
      </c>
    </row>
    <row r="8" spans="2:7" x14ac:dyDescent="0.25">
      <c r="B8" s="170" t="s">
        <v>38</v>
      </c>
      <c r="C8" s="397">
        <v>23157</v>
      </c>
      <c r="D8" s="105">
        <v>24567</v>
      </c>
      <c r="E8" s="105">
        <v>25544</v>
      </c>
      <c r="F8" s="398">
        <v>27563</v>
      </c>
      <c r="G8" s="108">
        <v>19</v>
      </c>
    </row>
    <row r="9" spans="2:7" x14ac:dyDescent="0.25">
      <c r="B9" s="170" t="s">
        <v>39</v>
      </c>
      <c r="C9" s="397">
        <v>35613</v>
      </c>
      <c r="D9" s="105">
        <v>35601</v>
      </c>
      <c r="E9" s="105">
        <v>35503</v>
      </c>
      <c r="F9" s="398">
        <v>36701</v>
      </c>
      <c r="G9" s="108">
        <v>3.1</v>
      </c>
    </row>
    <row r="10" spans="2:7" x14ac:dyDescent="0.25">
      <c r="B10" s="170" t="s">
        <v>40</v>
      </c>
      <c r="C10" s="397">
        <v>74599</v>
      </c>
      <c r="D10" s="105">
        <v>78131</v>
      </c>
      <c r="E10" s="105">
        <v>81000</v>
      </c>
      <c r="F10" s="398">
        <v>86714</v>
      </c>
      <c r="G10" s="108">
        <v>16.2</v>
      </c>
    </row>
    <row r="11" spans="2:7" x14ac:dyDescent="0.25">
      <c r="B11" s="170" t="s">
        <v>41</v>
      </c>
      <c r="C11" s="397">
        <v>38894</v>
      </c>
      <c r="D11" s="105">
        <v>40997</v>
      </c>
      <c r="E11" s="105">
        <v>42312</v>
      </c>
      <c r="F11" s="398">
        <v>43978</v>
      </c>
      <c r="G11" s="108">
        <v>13.100000000000001</v>
      </c>
    </row>
    <row r="12" spans="2:7" x14ac:dyDescent="0.25">
      <c r="B12" s="172" t="s">
        <v>58</v>
      </c>
      <c r="C12" s="317">
        <v>28206</v>
      </c>
      <c r="D12" s="104">
        <v>31262</v>
      </c>
      <c r="E12" s="104">
        <v>32462</v>
      </c>
      <c r="F12" s="321">
        <v>34364</v>
      </c>
      <c r="G12" s="109">
        <v>21.8</v>
      </c>
    </row>
    <row r="13" spans="2:7" x14ac:dyDescent="0.25">
      <c r="B13" s="173" t="s">
        <v>1</v>
      </c>
      <c r="C13" s="316">
        <v>320271</v>
      </c>
      <c r="D13" s="137">
        <v>336689</v>
      </c>
      <c r="E13" s="137">
        <v>344752</v>
      </c>
      <c r="F13" s="320">
        <v>362306</v>
      </c>
      <c r="G13" s="184">
        <v>13.100000000000001</v>
      </c>
    </row>
    <row r="14" spans="2:7" ht="24.75" x14ac:dyDescent="0.25">
      <c r="B14" s="172" t="s">
        <v>96</v>
      </c>
      <c r="C14" s="317">
        <v>1697357</v>
      </c>
      <c r="D14" s="104">
        <v>1797712</v>
      </c>
      <c r="E14" s="104">
        <v>1834756</v>
      </c>
      <c r="F14" s="321">
        <v>1930353</v>
      </c>
      <c r="G14" s="109">
        <v>13.700000000000001</v>
      </c>
    </row>
    <row r="15" spans="2:7" x14ac:dyDescent="0.25">
      <c r="B15" s="30" t="s">
        <v>259</v>
      </c>
    </row>
    <row r="16" spans="2:7" x14ac:dyDescent="0.25">
      <c r="B16" s="30" t="s">
        <v>258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showGridLines="0" workbookViewId="0">
      <selection activeCell="K6" sqref="K6"/>
    </sheetView>
  </sheetViews>
  <sheetFormatPr baseColWidth="10" defaultRowHeight="15" x14ac:dyDescent="0.25"/>
  <cols>
    <col min="1" max="1" width="23.5703125" style="29" customWidth="1"/>
    <col min="2" max="2" width="11.42578125" style="29"/>
    <col min="3" max="3" width="12.5703125" style="29" bestFit="1" customWidth="1"/>
    <col min="4" max="256" width="11.42578125" style="29"/>
    <col min="257" max="257" width="23.5703125" style="29" customWidth="1"/>
    <col min="258" max="258" width="11.42578125" style="29"/>
    <col min="259" max="259" width="12.5703125" style="29" bestFit="1" customWidth="1"/>
    <col min="260" max="512" width="11.42578125" style="29"/>
    <col min="513" max="513" width="23.5703125" style="29" customWidth="1"/>
    <col min="514" max="514" width="11.42578125" style="29"/>
    <col min="515" max="515" width="12.5703125" style="29" bestFit="1" customWidth="1"/>
    <col min="516" max="768" width="11.42578125" style="29"/>
    <col min="769" max="769" width="23.5703125" style="29" customWidth="1"/>
    <col min="770" max="770" width="11.42578125" style="29"/>
    <col min="771" max="771" width="12.5703125" style="29" bestFit="1" customWidth="1"/>
    <col min="772" max="1024" width="11.42578125" style="29"/>
    <col min="1025" max="1025" width="23.5703125" style="29" customWidth="1"/>
    <col min="1026" max="1026" width="11.42578125" style="29"/>
    <col min="1027" max="1027" width="12.5703125" style="29" bestFit="1" customWidth="1"/>
    <col min="1028" max="1280" width="11.42578125" style="29"/>
    <col min="1281" max="1281" width="23.5703125" style="29" customWidth="1"/>
    <col min="1282" max="1282" width="11.42578125" style="29"/>
    <col min="1283" max="1283" width="12.5703125" style="29" bestFit="1" customWidth="1"/>
    <col min="1284" max="1536" width="11.42578125" style="29"/>
    <col min="1537" max="1537" width="23.5703125" style="29" customWidth="1"/>
    <col min="1538" max="1538" width="11.42578125" style="29"/>
    <col min="1539" max="1539" width="12.5703125" style="29" bestFit="1" customWidth="1"/>
    <col min="1540" max="1792" width="11.42578125" style="29"/>
    <col min="1793" max="1793" width="23.5703125" style="29" customWidth="1"/>
    <col min="1794" max="1794" width="11.42578125" style="29"/>
    <col min="1795" max="1795" width="12.5703125" style="29" bestFit="1" customWidth="1"/>
    <col min="1796" max="2048" width="11.42578125" style="29"/>
    <col min="2049" max="2049" width="23.5703125" style="29" customWidth="1"/>
    <col min="2050" max="2050" width="11.42578125" style="29"/>
    <col min="2051" max="2051" width="12.5703125" style="29" bestFit="1" customWidth="1"/>
    <col min="2052" max="2304" width="11.42578125" style="29"/>
    <col min="2305" max="2305" width="23.5703125" style="29" customWidth="1"/>
    <col min="2306" max="2306" width="11.42578125" style="29"/>
    <col min="2307" max="2307" width="12.5703125" style="29" bestFit="1" customWidth="1"/>
    <col min="2308" max="2560" width="11.42578125" style="29"/>
    <col min="2561" max="2561" width="23.5703125" style="29" customWidth="1"/>
    <col min="2562" max="2562" width="11.42578125" style="29"/>
    <col min="2563" max="2563" width="12.5703125" style="29" bestFit="1" customWidth="1"/>
    <col min="2564" max="2816" width="11.42578125" style="29"/>
    <col min="2817" max="2817" width="23.5703125" style="29" customWidth="1"/>
    <col min="2818" max="2818" width="11.42578125" style="29"/>
    <col min="2819" max="2819" width="12.5703125" style="29" bestFit="1" customWidth="1"/>
    <col min="2820" max="3072" width="11.42578125" style="29"/>
    <col min="3073" max="3073" width="23.5703125" style="29" customWidth="1"/>
    <col min="3074" max="3074" width="11.42578125" style="29"/>
    <col min="3075" max="3075" width="12.5703125" style="29" bestFit="1" customWidth="1"/>
    <col min="3076" max="3328" width="11.42578125" style="29"/>
    <col min="3329" max="3329" width="23.5703125" style="29" customWidth="1"/>
    <col min="3330" max="3330" width="11.42578125" style="29"/>
    <col min="3331" max="3331" width="12.5703125" style="29" bestFit="1" customWidth="1"/>
    <col min="3332" max="3584" width="11.42578125" style="29"/>
    <col min="3585" max="3585" width="23.5703125" style="29" customWidth="1"/>
    <col min="3586" max="3586" width="11.42578125" style="29"/>
    <col min="3587" max="3587" width="12.5703125" style="29" bestFit="1" customWidth="1"/>
    <col min="3588" max="3840" width="11.42578125" style="29"/>
    <col min="3841" max="3841" width="23.5703125" style="29" customWidth="1"/>
    <col min="3842" max="3842" width="11.42578125" style="29"/>
    <col min="3843" max="3843" width="12.5703125" style="29" bestFit="1" customWidth="1"/>
    <col min="3844" max="4096" width="11.42578125" style="29"/>
    <col min="4097" max="4097" width="23.5703125" style="29" customWidth="1"/>
    <col min="4098" max="4098" width="11.42578125" style="29"/>
    <col min="4099" max="4099" width="12.5703125" style="29" bestFit="1" customWidth="1"/>
    <col min="4100" max="4352" width="11.42578125" style="29"/>
    <col min="4353" max="4353" width="23.5703125" style="29" customWidth="1"/>
    <col min="4354" max="4354" width="11.42578125" style="29"/>
    <col min="4355" max="4355" width="12.5703125" style="29" bestFit="1" customWidth="1"/>
    <col min="4356" max="4608" width="11.42578125" style="29"/>
    <col min="4609" max="4609" width="23.5703125" style="29" customWidth="1"/>
    <col min="4610" max="4610" width="11.42578125" style="29"/>
    <col min="4611" max="4611" width="12.5703125" style="29" bestFit="1" customWidth="1"/>
    <col min="4612" max="4864" width="11.42578125" style="29"/>
    <col min="4865" max="4865" width="23.5703125" style="29" customWidth="1"/>
    <col min="4866" max="4866" width="11.42578125" style="29"/>
    <col min="4867" max="4867" width="12.5703125" style="29" bestFit="1" customWidth="1"/>
    <col min="4868" max="5120" width="11.42578125" style="29"/>
    <col min="5121" max="5121" width="23.5703125" style="29" customWidth="1"/>
    <col min="5122" max="5122" width="11.42578125" style="29"/>
    <col min="5123" max="5123" width="12.5703125" style="29" bestFit="1" customWidth="1"/>
    <col min="5124" max="5376" width="11.42578125" style="29"/>
    <col min="5377" max="5377" width="23.5703125" style="29" customWidth="1"/>
    <col min="5378" max="5378" width="11.42578125" style="29"/>
    <col min="5379" max="5379" width="12.5703125" style="29" bestFit="1" customWidth="1"/>
    <col min="5380" max="5632" width="11.42578125" style="29"/>
    <col min="5633" max="5633" width="23.5703125" style="29" customWidth="1"/>
    <col min="5634" max="5634" width="11.42578125" style="29"/>
    <col min="5635" max="5635" width="12.5703125" style="29" bestFit="1" customWidth="1"/>
    <col min="5636" max="5888" width="11.42578125" style="29"/>
    <col min="5889" max="5889" width="23.5703125" style="29" customWidth="1"/>
    <col min="5890" max="5890" width="11.42578125" style="29"/>
    <col min="5891" max="5891" width="12.5703125" style="29" bestFit="1" customWidth="1"/>
    <col min="5892" max="6144" width="11.42578125" style="29"/>
    <col min="6145" max="6145" width="23.5703125" style="29" customWidth="1"/>
    <col min="6146" max="6146" width="11.42578125" style="29"/>
    <col min="6147" max="6147" width="12.5703125" style="29" bestFit="1" customWidth="1"/>
    <col min="6148" max="6400" width="11.42578125" style="29"/>
    <col min="6401" max="6401" width="23.5703125" style="29" customWidth="1"/>
    <col min="6402" max="6402" width="11.42578125" style="29"/>
    <col min="6403" max="6403" width="12.5703125" style="29" bestFit="1" customWidth="1"/>
    <col min="6404" max="6656" width="11.42578125" style="29"/>
    <col min="6657" max="6657" width="23.5703125" style="29" customWidth="1"/>
    <col min="6658" max="6658" width="11.42578125" style="29"/>
    <col min="6659" max="6659" width="12.5703125" style="29" bestFit="1" customWidth="1"/>
    <col min="6660" max="6912" width="11.42578125" style="29"/>
    <col min="6913" max="6913" width="23.5703125" style="29" customWidth="1"/>
    <col min="6914" max="6914" width="11.42578125" style="29"/>
    <col min="6915" max="6915" width="12.5703125" style="29" bestFit="1" customWidth="1"/>
    <col min="6916" max="7168" width="11.42578125" style="29"/>
    <col min="7169" max="7169" width="23.5703125" style="29" customWidth="1"/>
    <col min="7170" max="7170" width="11.42578125" style="29"/>
    <col min="7171" max="7171" width="12.5703125" style="29" bestFit="1" customWidth="1"/>
    <col min="7172" max="7424" width="11.42578125" style="29"/>
    <col min="7425" max="7425" width="23.5703125" style="29" customWidth="1"/>
    <col min="7426" max="7426" width="11.42578125" style="29"/>
    <col min="7427" max="7427" width="12.5703125" style="29" bestFit="1" customWidth="1"/>
    <col min="7428" max="7680" width="11.42578125" style="29"/>
    <col min="7681" max="7681" width="23.5703125" style="29" customWidth="1"/>
    <col min="7682" max="7682" width="11.42578125" style="29"/>
    <col min="7683" max="7683" width="12.5703125" style="29" bestFit="1" customWidth="1"/>
    <col min="7684" max="7936" width="11.42578125" style="29"/>
    <col min="7937" max="7937" width="23.5703125" style="29" customWidth="1"/>
    <col min="7938" max="7938" width="11.42578125" style="29"/>
    <col min="7939" max="7939" width="12.5703125" style="29" bestFit="1" customWidth="1"/>
    <col min="7940" max="8192" width="11.42578125" style="29"/>
    <col min="8193" max="8193" width="23.5703125" style="29" customWidth="1"/>
    <col min="8194" max="8194" width="11.42578125" style="29"/>
    <col min="8195" max="8195" width="12.5703125" style="29" bestFit="1" customWidth="1"/>
    <col min="8196" max="8448" width="11.42578125" style="29"/>
    <col min="8449" max="8449" width="23.5703125" style="29" customWidth="1"/>
    <col min="8450" max="8450" width="11.42578125" style="29"/>
    <col min="8451" max="8451" width="12.5703125" style="29" bestFit="1" customWidth="1"/>
    <col min="8452" max="8704" width="11.42578125" style="29"/>
    <col min="8705" max="8705" width="23.5703125" style="29" customWidth="1"/>
    <col min="8706" max="8706" width="11.42578125" style="29"/>
    <col min="8707" max="8707" width="12.5703125" style="29" bestFit="1" customWidth="1"/>
    <col min="8708" max="8960" width="11.42578125" style="29"/>
    <col min="8961" max="8961" width="23.5703125" style="29" customWidth="1"/>
    <col min="8962" max="8962" width="11.42578125" style="29"/>
    <col min="8963" max="8963" width="12.5703125" style="29" bestFit="1" customWidth="1"/>
    <col min="8964" max="9216" width="11.42578125" style="29"/>
    <col min="9217" max="9217" width="23.5703125" style="29" customWidth="1"/>
    <col min="9218" max="9218" width="11.42578125" style="29"/>
    <col min="9219" max="9219" width="12.5703125" style="29" bestFit="1" customWidth="1"/>
    <col min="9220" max="9472" width="11.42578125" style="29"/>
    <col min="9473" max="9473" width="23.5703125" style="29" customWidth="1"/>
    <col min="9474" max="9474" width="11.42578125" style="29"/>
    <col min="9475" max="9475" width="12.5703125" style="29" bestFit="1" customWidth="1"/>
    <col min="9476" max="9728" width="11.42578125" style="29"/>
    <col min="9729" max="9729" width="23.5703125" style="29" customWidth="1"/>
    <col min="9730" max="9730" width="11.42578125" style="29"/>
    <col min="9731" max="9731" width="12.5703125" style="29" bestFit="1" customWidth="1"/>
    <col min="9732" max="9984" width="11.42578125" style="29"/>
    <col min="9985" max="9985" width="23.5703125" style="29" customWidth="1"/>
    <col min="9986" max="9986" width="11.42578125" style="29"/>
    <col min="9987" max="9987" width="12.5703125" style="29" bestFit="1" customWidth="1"/>
    <col min="9988" max="10240" width="11.42578125" style="29"/>
    <col min="10241" max="10241" width="23.5703125" style="29" customWidth="1"/>
    <col min="10242" max="10242" width="11.42578125" style="29"/>
    <col min="10243" max="10243" width="12.5703125" style="29" bestFit="1" customWidth="1"/>
    <col min="10244" max="10496" width="11.42578125" style="29"/>
    <col min="10497" max="10497" width="23.5703125" style="29" customWidth="1"/>
    <col min="10498" max="10498" width="11.42578125" style="29"/>
    <col min="10499" max="10499" width="12.5703125" style="29" bestFit="1" customWidth="1"/>
    <col min="10500" max="10752" width="11.42578125" style="29"/>
    <col min="10753" max="10753" width="23.5703125" style="29" customWidth="1"/>
    <col min="10754" max="10754" width="11.42578125" style="29"/>
    <col min="10755" max="10755" width="12.5703125" style="29" bestFit="1" customWidth="1"/>
    <col min="10756" max="11008" width="11.42578125" style="29"/>
    <col min="11009" max="11009" width="23.5703125" style="29" customWidth="1"/>
    <col min="11010" max="11010" width="11.42578125" style="29"/>
    <col min="11011" max="11011" width="12.5703125" style="29" bestFit="1" customWidth="1"/>
    <col min="11012" max="11264" width="11.42578125" style="29"/>
    <col min="11265" max="11265" width="23.5703125" style="29" customWidth="1"/>
    <col min="11266" max="11266" width="11.42578125" style="29"/>
    <col min="11267" max="11267" width="12.5703125" style="29" bestFit="1" customWidth="1"/>
    <col min="11268" max="11520" width="11.42578125" style="29"/>
    <col min="11521" max="11521" width="23.5703125" style="29" customWidth="1"/>
    <col min="11522" max="11522" width="11.42578125" style="29"/>
    <col min="11523" max="11523" width="12.5703125" style="29" bestFit="1" customWidth="1"/>
    <col min="11524" max="11776" width="11.42578125" style="29"/>
    <col min="11777" max="11777" width="23.5703125" style="29" customWidth="1"/>
    <col min="11778" max="11778" width="11.42578125" style="29"/>
    <col min="11779" max="11779" width="12.5703125" style="29" bestFit="1" customWidth="1"/>
    <col min="11780" max="12032" width="11.42578125" style="29"/>
    <col min="12033" max="12033" width="23.5703125" style="29" customWidth="1"/>
    <col min="12034" max="12034" width="11.42578125" style="29"/>
    <col min="12035" max="12035" width="12.5703125" style="29" bestFit="1" customWidth="1"/>
    <col min="12036" max="12288" width="11.42578125" style="29"/>
    <col min="12289" max="12289" width="23.5703125" style="29" customWidth="1"/>
    <col min="12290" max="12290" width="11.42578125" style="29"/>
    <col min="12291" max="12291" width="12.5703125" style="29" bestFit="1" customWidth="1"/>
    <col min="12292" max="12544" width="11.42578125" style="29"/>
    <col min="12545" max="12545" width="23.5703125" style="29" customWidth="1"/>
    <col min="12546" max="12546" width="11.42578125" style="29"/>
    <col min="12547" max="12547" width="12.5703125" style="29" bestFit="1" customWidth="1"/>
    <col min="12548" max="12800" width="11.42578125" style="29"/>
    <col min="12801" max="12801" width="23.5703125" style="29" customWidth="1"/>
    <col min="12802" max="12802" width="11.42578125" style="29"/>
    <col min="12803" max="12803" width="12.5703125" style="29" bestFit="1" customWidth="1"/>
    <col min="12804" max="13056" width="11.42578125" style="29"/>
    <col min="13057" max="13057" width="23.5703125" style="29" customWidth="1"/>
    <col min="13058" max="13058" width="11.42578125" style="29"/>
    <col min="13059" max="13059" width="12.5703125" style="29" bestFit="1" customWidth="1"/>
    <col min="13060" max="13312" width="11.42578125" style="29"/>
    <col min="13313" max="13313" width="23.5703125" style="29" customWidth="1"/>
    <col min="13314" max="13314" width="11.42578125" style="29"/>
    <col min="13315" max="13315" width="12.5703125" style="29" bestFit="1" customWidth="1"/>
    <col min="13316" max="13568" width="11.42578125" style="29"/>
    <col min="13569" max="13569" width="23.5703125" style="29" customWidth="1"/>
    <col min="13570" max="13570" width="11.42578125" style="29"/>
    <col min="13571" max="13571" width="12.5703125" style="29" bestFit="1" customWidth="1"/>
    <col min="13572" max="13824" width="11.42578125" style="29"/>
    <col min="13825" max="13825" width="23.5703125" style="29" customWidth="1"/>
    <col min="13826" max="13826" width="11.42578125" style="29"/>
    <col min="13827" max="13827" width="12.5703125" style="29" bestFit="1" customWidth="1"/>
    <col min="13828" max="14080" width="11.42578125" style="29"/>
    <col min="14081" max="14081" width="23.5703125" style="29" customWidth="1"/>
    <col min="14082" max="14082" width="11.42578125" style="29"/>
    <col min="14083" max="14083" width="12.5703125" style="29" bestFit="1" customWidth="1"/>
    <col min="14084" max="14336" width="11.42578125" style="29"/>
    <col min="14337" max="14337" width="23.5703125" style="29" customWidth="1"/>
    <col min="14338" max="14338" width="11.42578125" style="29"/>
    <col min="14339" max="14339" width="12.5703125" style="29" bestFit="1" customWidth="1"/>
    <col min="14340" max="14592" width="11.42578125" style="29"/>
    <col min="14593" max="14593" width="23.5703125" style="29" customWidth="1"/>
    <col min="14594" max="14594" width="11.42578125" style="29"/>
    <col min="14595" max="14595" width="12.5703125" style="29" bestFit="1" customWidth="1"/>
    <col min="14596" max="14848" width="11.42578125" style="29"/>
    <col min="14849" max="14849" width="23.5703125" style="29" customWidth="1"/>
    <col min="14850" max="14850" width="11.42578125" style="29"/>
    <col min="14851" max="14851" width="12.5703125" style="29" bestFit="1" customWidth="1"/>
    <col min="14852" max="15104" width="11.42578125" style="29"/>
    <col min="15105" max="15105" width="23.5703125" style="29" customWidth="1"/>
    <col min="15106" max="15106" width="11.42578125" style="29"/>
    <col min="15107" max="15107" width="12.5703125" style="29" bestFit="1" customWidth="1"/>
    <col min="15108" max="15360" width="11.42578125" style="29"/>
    <col min="15361" max="15361" width="23.5703125" style="29" customWidth="1"/>
    <col min="15362" max="15362" width="11.42578125" style="29"/>
    <col min="15363" max="15363" width="12.5703125" style="29" bestFit="1" customWidth="1"/>
    <col min="15364" max="15616" width="11.42578125" style="29"/>
    <col min="15617" max="15617" width="23.5703125" style="29" customWidth="1"/>
    <col min="15618" max="15618" width="11.42578125" style="29"/>
    <col min="15619" max="15619" width="12.5703125" style="29" bestFit="1" customWidth="1"/>
    <col min="15620" max="15872" width="11.42578125" style="29"/>
    <col min="15873" max="15873" width="23.5703125" style="29" customWidth="1"/>
    <col min="15874" max="15874" width="11.42578125" style="29"/>
    <col min="15875" max="15875" width="12.5703125" style="29" bestFit="1" customWidth="1"/>
    <col min="15876" max="16128" width="11.42578125" style="29"/>
    <col min="16129" max="16129" width="23.5703125" style="29" customWidth="1"/>
    <col min="16130" max="16130" width="11.42578125" style="29"/>
    <col min="16131" max="16131" width="12.5703125" style="29" bestFit="1" customWidth="1"/>
    <col min="16132" max="16384" width="11.42578125" style="29"/>
  </cols>
  <sheetData>
    <row r="2" spans="2:2" x14ac:dyDescent="0.25">
      <c r="B2" s="168" t="s">
        <v>295</v>
      </c>
    </row>
    <row r="17" spans="1:17" x14ac:dyDescent="0.25">
      <c r="P17" s="185"/>
    </row>
    <row r="21" spans="1:17" x14ac:dyDescent="0.25">
      <c r="B21" s="30" t="s">
        <v>259</v>
      </c>
    </row>
    <row r="22" spans="1:17" x14ac:dyDescent="0.25">
      <c r="B22" s="30" t="s">
        <v>260</v>
      </c>
    </row>
    <row r="25" spans="1:17" s="50" customFormat="1" x14ac:dyDescent="0.25">
      <c r="A25" s="189"/>
      <c r="B25" s="438" t="s">
        <v>148</v>
      </c>
      <c r="C25" s="439"/>
      <c r="D25" s="439"/>
      <c r="E25" s="440"/>
      <c r="F25" s="438" t="s">
        <v>149</v>
      </c>
      <c r="G25" s="439"/>
      <c r="H25" s="439"/>
      <c r="I25" s="440"/>
      <c r="J25" s="438" t="s">
        <v>150</v>
      </c>
      <c r="K25" s="439"/>
      <c r="L25" s="439"/>
      <c r="M25" s="440"/>
      <c r="N25" s="439" t="s">
        <v>151</v>
      </c>
      <c r="O25" s="439"/>
      <c r="P25" s="439"/>
      <c r="Q25" s="439"/>
    </row>
    <row r="26" spans="1:17" s="50" customFormat="1" x14ac:dyDescent="0.25">
      <c r="A26" s="38"/>
      <c r="B26" s="193">
        <v>2009</v>
      </c>
      <c r="C26" s="187">
        <v>2010</v>
      </c>
      <c r="D26" s="187">
        <v>2011</v>
      </c>
      <c r="E26" s="197">
        <v>2012</v>
      </c>
      <c r="F26" s="193">
        <v>2009</v>
      </c>
      <c r="G26" s="187">
        <v>2010</v>
      </c>
      <c r="H26" s="187">
        <v>2011</v>
      </c>
      <c r="I26" s="197">
        <v>2012</v>
      </c>
      <c r="J26" s="193">
        <v>2009</v>
      </c>
      <c r="K26" s="187">
        <v>2010</v>
      </c>
      <c r="L26" s="187">
        <v>2011</v>
      </c>
      <c r="M26" s="197">
        <v>2012</v>
      </c>
      <c r="N26" s="187">
        <v>2009</v>
      </c>
      <c r="O26" s="187">
        <v>2010</v>
      </c>
      <c r="P26" s="187">
        <v>2011</v>
      </c>
      <c r="Q26" s="187">
        <v>2012</v>
      </c>
    </row>
    <row r="27" spans="1:17" s="50" customFormat="1" x14ac:dyDescent="0.25">
      <c r="A27" s="42" t="s">
        <v>25</v>
      </c>
      <c r="B27" s="194">
        <v>100</v>
      </c>
      <c r="C27" s="192">
        <v>99.13339640491958</v>
      </c>
      <c r="D27" s="192">
        <v>98.035950804162724</v>
      </c>
      <c r="E27" s="198">
        <v>100.10596026490066</v>
      </c>
      <c r="F27" s="194">
        <v>100</v>
      </c>
      <c r="G27" s="192">
        <v>115.39299480475951</v>
      </c>
      <c r="H27" s="192">
        <v>116.90129043070219</v>
      </c>
      <c r="I27" s="198">
        <v>116.87615217026982</v>
      </c>
      <c r="J27" s="194">
        <v>100</v>
      </c>
      <c r="K27" s="192">
        <v>107.36196319018404</v>
      </c>
      <c r="L27" s="192">
        <v>112.74846625766871</v>
      </c>
      <c r="M27" s="198">
        <v>115.04294478527608</v>
      </c>
      <c r="N27" s="43">
        <v>100</v>
      </c>
      <c r="O27" s="192">
        <v>102.71341212603176</v>
      </c>
      <c r="P27" s="192">
        <v>102.76688512902076</v>
      </c>
      <c r="Q27" s="192">
        <v>104.51915430389118</v>
      </c>
    </row>
    <row r="28" spans="1:17" s="50" customFormat="1" x14ac:dyDescent="0.25">
      <c r="A28" s="38" t="s">
        <v>36</v>
      </c>
      <c r="B28" s="195">
        <v>100</v>
      </c>
      <c r="C28" s="186">
        <v>107.98658113118709</v>
      </c>
      <c r="D28" s="186">
        <v>113.08339709257842</v>
      </c>
      <c r="E28" s="199">
        <v>123.47124948502149</v>
      </c>
      <c r="F28" s="195">
        <v>100</v>
      </c>
      <c r="G28" s="186">
        <v>113.31279945242984</v>
      </c>
      <c r="H28" s="186">
        <v>118.63449691991786</v>
      </c>
      <c r="I28" s="199">
        <v>125.77002053388091</v>
      </c>
      <c r="J28" s="195">
        <v>100</v>
      </c>
      <c r="K28" s="186">
        <v>112.15686274509804</v>
      </c>
      <c r="L28" s="186">
        <v>124.3921568627451</v>
      </c>
      <c r="M28" s="199">
        <v>132.19607843137254</v>
      </c>
      <c r="N28" s="188">
        <v>100</v>
      </c>
      <c r="O28" s="186">
        <v>109.63167224739018</v>
      </c>
      <c r="P28" s="186">
        <v>115.49734094937955</v>
      </c>
      <c r="Q28" s="186">
        <v>124.87689580460902</v>
      </c>
    </row>
    <row r="29" spans="1:17" s="50" customFormat="1" x14ac:dyDescent="0.25">
      <c r="A29" s="38" t="s">
        <v>37</v>
      </c>
      <c r="B29" s="195">
        <v>100</v>
      </c>
      <c r="C29" s="186">
        <v>105.48129240276752</v>
      </c>
      <c r="D29" s="186">
        <v>105.26633975952173</v>
      </c>
      <c r="E29" s="199">
        <v>111.83582991872103</v>
      </c>
      <c r="F29" s="195">
        <v>100</v>
      </c>
      <c r="G29" s="186">
        <v>116.76226896112173</v>
      </c>
      <c r="H29" s="186">
        <v>119.60909284045039</v>
      </c>
      <c r="I29" s="199">
        <v>124.282982791587</v>
      </c>
      <c r="J29" s="195">
        <v>100</v>
      </c>
      <c r="K29" s="186">
        <v>115.88141874007411</v>
      </c>
      <c r="L29" s="186">
        <v>124.88088935944944</v>
      </c>
      <c r="M29" s="199">
        <v>135.36262572789835</v>
      </c>
      <c r="N29" s="188">
        <v>100</v>
      </c>
      <c r="O29" s="186">
        <v>108.86747660941209</v>
      </c>
      <c r="P29" s="186">
        <v>110.13359400456174</v>
      </c>
      <c r="Q29" s="186">
        <v>116.63175534143276</v>
      </c>
    </row>
    <row r="30" spans="1:17" s="50" customFormat="1" x14ac:dyDescent="0.25">
      <c r="A30" s="38" t="s">
        <v>38</v>
      </c>
      <c r="B30" s="195">
        <v>100</v>
      </c>
      <c r="C30" s="186">
        <v>105.70727613144813</v>
      </c>
      <c r="D30" s="186">
        <v>109.38730712118277</v>
      </c>
      <c r="E30" s="199">
        <v>118.74878946349021</v>
      </c>
      <c r="F30" s="195">
        <v>100</v>
      </c>
      <c r="G30" s="186">
        <v>106.19874117871447</v>
      </c>
      <c r="H30" s="186">
        <v>109.07877169559413</v>
      </c>
      <c r="I30" s="199">
        <v>114.66717528132749</v>
      </c>
      <c r="J30" s="195">
        <v>100</v>
      </c>
      <c r="K30" s="186">
        <v>108.28865979381443</v>
      </c>
      <c r="L30" s="186">
        <v>118.84536082474227</v>
      </c>
      <c r="M30" s="199">
        <v>130.22680412371133</v>
      </c>
      <c r="N30" s="188">
        <v>100</v>
      </c>
      <c r="O30" s="186">
        <v>106.08887161549424</v>
      </c>
      <c r="P30" s="186">
        <v>110.30789825970548</v>
      </c>
      <c r="Q30" s="186">
        <v>119.02664421125361</v>
      </c>
    </row>
    <row r="31" spans="1:17" s="50" customFormat="1" x14ac:dyDescent="0.25">
      <c r="A31" s="38" t="s">
        <v>39</v>
      </c>
      <c r="B31" s="195">
        <v>100</v>
      </c>
      <c r="C31" s="186">
        <v>99.426081856646135</v>
      </c>
      <c r="D31" s="186">
        <v>98.931758200326755</v>
      </c>
      <c r="E31" s="199">
        <v>102.21188890285283</v>
      </c>
      <c r="F31" s="195">
        <v>100</v>
      </c>
      <c r="G31" s="186">
        <v>98.360849056603769</v>
      </c>
      <c r="H31" s="186">
        <v>94.834905660377359</v>
      </c>
      <c r="I31" s="199">
        <v>95.566037735849051</v>
      </c>
      <c r="J31" s="195">
        <v>100</v>
      </c>
      <c r="K31" s="186">
        <v>108.09319435928877</v>
      </c>
      <c r="L31" s="186">
        <v>117.87247087676272</v>
      </c>
      <c r="M31" s="199">
        <v>128.6940527283875</v>
      </c>
      <c r="N31" s="188">
        <v>100</v>
      </c>
      <c r="O31" s="186">
        <v>99.966304439390115</v>
      </c>
      <c r="P31" s="186">
        <v>99.691124027742674</v>
      </c>
      <c r="Q31" s="186">
        <v>103.05506416196333</v>
      </c>
    </row>
    <row r="32" spans="1:17" s="50" customFormat="1" x14ac:dyDescent="0.25">
      <c r="A32" s="38" t="s">
        <v>40</v>
      </c>
      <c r="B32" s="195">
        <v>100</v>
      </c>
      <c r="C32" s="186">
        <v>105.17017264422108</v>
      </c>
      <c r="D32" s="186">
        <v>108.91415389685285</v>
      </c>
      <c r="E32" s="199">
        <v>116.5980117537211</v>
      </c>
      <c r="F32" s="195">
        <v>100</v>
      </c>
      <c r="G32" s="186">
        <v>103.21242040495099</v>
      </c>
      <c r="H32" s="186">
        <v>102.81176218072548</v>
      </c>
      <c r="I32" s="199">
        <v>109.25091221292122</v>
      </c>
      <c r="J32" s="195">
        <v>100</v>
      </c>
      <c r="K32" s="186">
        <v>104.31594734210965</v>
      </c>
      <c r="L32" s="186">
        <v>118.98016997167139</v>
      </c>
      <c r="M32" s="199">
        <v>129.26178970171637</v>
      </c>
      <c r="N32" s="188">
        <v>100</v>
      </c>
      <c r="O32" s="186">
        <v>104.73464791753241</v>
      </c>
      <c r="P32" s="186">
        <v>108.58054397512031</v>
      </c>
      <c r="Q32" s="186">
        <v>116.24016407726646</v>
      </c>
    </row>
    <row r="33" spans="1:17" s="50" customFormat="1" x14ac:dyDescent="0.25">
      <c r="A33" s="38" t="s">
        <v>41</v>
      </c>
      <c r="B33" s="195">
        <v>100</v>
      </c>
      <c r="C33" s="186">
        <v>102.69516728624535</v>
      </c>
      <c r="D33" s="186">
        <v>105.24576621230896</v>
      </c>
      <c r="E33" s="199">
        <v>109.43136444995181</v>
      </c>
      <c r="F33" s="195">
        <v>100</v>
      </c>
      <c r="G33" s="186">
        <v>113.82013835511145</v>
      </c>
      <c r="H33" s="186">
        <v>118.03228285933896</v>
      </c>
      <c r="I33" s="199">
        <v>122.64411990776325</v>
      </c>
      <c r="J33" s="195">
        <v>100</v>
      </c>
      <c r="K33" s="186">
        <v>112.61612226550794</v>
      </c>
      <c r="L33" s="186">
        <v>121.6062331435421</v>
      </c>
      <c r="M33" s="199">
        <v>126.10128858255918</v>
      </c>
      <c r="N33" s="188">
        <v>100</v>
      </c>
      <c r="O33" s="186">
        <v>105.40700365094874</v>
      </c>
      <c r="P33" s="186">
        <v>108.78798786445211</v>
      </c>
      <c r="Q33" s="186">
        <v>113.07142489844192</v>
      </c>
    </row>
    <row r="34" spans="1:17" s="50" customFormat="1" x14ac:dyDescent="0.25">
      <c r="A34" s="77" t="s">
        <v>58</v>
      </c>
      <c r="B34" s="196">
        <v>100</v>
      </c>
      <c r="C34" s="191">
        <v>107.35073507350735</v>
      </c>
      <c r="D34" s="191">
        <v>111.65116511651165</v>
      </c>
      <c r="E34" s="200">
        <v>118.94689468946895</v>
      </c>
      <c r="F34" s="196">
        <v>100</v>
      </c>
      <c r="G34" s="191">
        <v>117.28897540258362</v>
      </c>
      <c r="H34" s="191">
        <v>120.86356397097859</v>
      </c>
      <c r="I34" s="200">
        <v>124.80976818262255</v>
      </c>
      <c r="J34" s="196">
        <v>100</v>
      </c>
      <c r="K34" s="191">
        <v>123.81697301525224</v>
      </c>
      <c r="L34" s="191">
        <v>129.21392256550646</v>
      </c>
      <c r="M34" s="200">
        <v>137.81775518185373</v>
      </c>
      <c r="N34" s="190">
        <v>100</v>
      </c>
      <c r="O34" s="191">
        <v>110.83457420407005</v>
      </c>
      <c r="P34" s="191">
        <v>115.08898815854782</v>
      </c>
      <c r="Q34" s="191">
        <v>121.8322342763951</v>
      </c>
    </row>
    <row r="35" spans="1:17" s="50" customFormat="1" x14ac:dyDescent="0.25">
      <c r="A35" s="76" t="s">
        <v>1</v>
      </c>
      <c r="B35" s="196">
        <v>100</v>
      </c>
      <c r="C35" s="191">
        <v>103.31007775762977</v>
      </c>
      <c r="D35" s="191">
        <v>105.22086942777234</v>
      </c>
      <c r="E35" s="200">
        <v>110.90319153139941</v>
      </c>
      <c r="F35" s="196">
        <v>100</v>
      </c>
      <c r="G35" s="191">
        <v>109.48813782262074</v>
      </c>
      <c r="H35" s="191">
        <v>110.92699828363357</v>
      </c>
      <c r="I35" s="200">
        <v>114.79604112863123</v>
      </c>
      <c r="J35" s="196">
        <v>100</v>
      </c>
      <c r="K35" s="191">
        <v>109.82400318186338</v>
      </c>
      <c r="L35" s="191">
        <v>119.15084021079845</v>
      </c>
      <c r="M35" s="200">
        <v>126.44261045374698</v>
      </c>
      <c r="N35" s="190">
        <v>100</v>
      </c>
      <c r="O35" s="191">
        <v>105.12628367850976</v>
      </c>
      <c r="P35" s="191">
        <v>107.64383912374208</v>
      </c>
      <c r="Q35" s="191">
        <v>113.12482241601644</v>
      </c>
    </row>
  </sheetData>
  <mergeCells count="4">
    <mergeCell ref="B25:E25"/>
    <mergeCell ref="F25:I25"/>
    <mergeCell ref="J25:M25"/>
    <mergeCell ref="N25:Q25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8"/>
  <sheetViews>
    <sheetView showGridLines="0" workbookViewId="0">
      <selection activeCell="E14" sqref="E14"/>
    </sheetView>
  </sheetViews>
  <sheetFormatPr baseColWidth="10" defaultRowHeight="15" x14ac:dyDescent="0.25"/>
  <cols>
    <col min="2" max="2" width="14.42578125" customWidth="1"/>
    <col min="3" max="3" width="8.140625" customWidth="1"/>
    <col min="4" max="4" width="7.5703125" customWidth="1"/>
    <col min="5" max="5" width="8.42578125" customWidth="1"/>
    <col min="6" max="6" width="7.85546875" customWidth="1"/>
    <col min="7" max="7" width="8" customWidth="1"/>
    <col min="8" max="8" width="8.7109375" customWidth="1"/>
    <col min="9" max="9" width="10.28515625" customWidth="1"/>
    <col min="10" max="10" width="8.140625" customWidth="1"/>
    <col min="11" max="11" width="7.140625" customWidth="1"/>
    <col min="12" max="12" width="12.42578125" customWidth="1"/>
  </cols>
  <sheetData>
    <row r="2" spans="2:12" x14ac:dyDescent="0.25">
      <c r="B2" s="168" t="s">
        <v>237</v>
      </c>
    </row>
    <row r="4" spans="2:12" ht="36" x14ac:dyDescent="0.25">
      <c r="B4" s="120" t="s">
        <v>145</v>
      </c>
      <c r="C4" s="179" t="s">
        <v>1</v>
      </c>
      <c r="D4" s="120" t="s">
        <v>25</v>
      </c>
      <c r="E4" s="120" t="s">
        <v>36</v>
      </c>
      <c r="F4" s="120" t="s">
        <v>37</v>
      </c>
      <c r="G4" s="120" t="s">
        <v>38</v>
      </c>
      <c r="H4" s="120" t="s">
        <v>39</v>
      </c>
      <c r="I4" s="120" t="s">
        <v>40</v>
      </c>
      <c r="J4" s="120" t="s">
        <v>41</v>
      </c>
      <c r="K4" s="120" t="s">
        <v>58</v>
      </c>
      <c r="L4" s="273" t="s">
        <v>96</v>
      </c>
    </row>
    <row r="5" spans="2:12" ht="34.5" x14ac:dyDescent="0.25">
      <c r="B5" s="298" t="s">
        <v>173</v>
      </c>
      <c r="C5" s="239" t="s">
        <v>174</v>
      </c>
      <c r="D5" s="294" t="s">
        <v>239</v>
      </c>
      <c r="E5" s="294" t="s">
        <v>241</v>
      </c>
      <c r="F5" s="294" t="s">
        <v>243</v>
      </c>
      <c r="G5" s="294" t="s">
        <v>245</v>
      </c>
      <c r="H5" s="294" t="s">
        <v>247</v>
      </c>
      <c r="I5" s="294" t="s">
        <v>249</v>
      </c>
      <c r="J5" s="294" t="s">
        <v>251</v>
      </c>
      <c r="K5" s="294" t="s">
        <v>253</v>
      </c>
      <c r="L5" s="296" t="s">
        <v>255</v>
      </c>
    </row>
    <row r="6" spans="2:12" ht="45.75" x14ac:dyDescent="0.25">
      <c r="B6" s="299" t="s">
        <v>175</v>
      </c>
      <c r="C6" s="240" t="s">
        <v>176</v>
      </c>
      <c r="D6" s="295" t="s">
        <v>240</v>
      </c>
      <c r="E6" s="295" t="s">
        <v>242</v>
      </c>
      <c r="F6" s="295" t="s">
        <v>244</v>
      </c>
      <c r="G6" s="295" t="s">
        <v>246</v>
      </c>
      <c r="H6" s="295" t="s">
        <v>248</v>
      </c>
      <c r="I6" s="295" t="s">
        <v>250</v>
      </c>
      <c r="J6" s="295" t="s">
        <v>252</v>
      </c>
      <c r="K6" s="295" t="s">
        <v>254</v>
      </c>
      <c r="L6" s="297" t="s">
        <v>256</v>
      </c>
    </row>
    <row r="7" spans="2:12" x14ac:dyDescent="0.25">
      <c r="B7" s="30" t="s">
        <v>81</v>
      </c>
    </row>
    <row r="8" spans="2:12" x14ac:dyDescent="0.25">
      <c r="B8" s="30" t="s">
        <v>261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8"/>
  <sheetViews>
    <sheetView showGridLines="0" workbookViewId="0">
      <selection activeCell="E8" sqref="E8"/>
    </sheetView>
  </sheetViews>
  <sheetFormatPr baseColWidth="10" defaultRowHeight="15" x14ac:dyDescent="0.25"/>
  <cols>
    <col min="2" max="2" width="15.42578125" customWidth="1"/>
    <col min="4" max="4" width="8.140625" customWidth="1"/>
    <col min="5" max="5" width="9" customWidth="1"/>
    <col min="6" max="6" width="8.85546875" customWidth="1"/>
    <col min="7" max="7" width="9.85546875" customWidth="1"/>
    <col min="8" max="8" width="9" customWidth="1"/>
    <col min="9" max="9" width="10.42578125" customWidth="1"/>
    <col min="10" max="10" width="8.85546875" customWidth="1"/>
    <col min="11" max="11" width="7.85546875" customWidth="1"/>
  </cols>
  <sheetData>
    <row r="2" spans="2:11" x14ac:dyDescent="0.25">
      <c r="B2" s="168" t="s">
        <v>238</v>
      </c>
    </row>
    <row r="4" spans="2:11" ht="24" x14ac:dyDescent="0.25">
      <c r="B4" s="42"/>
      <c r="C4" s="179" t="s">
        <v>1</v>
      </c>
      <c r="D4" s="120" t="s">
        <v>25</v>
      </c>
      <c r="E4" s="120" t="s">
        <v>36</v>
      </c>
      <c r="F4" s="120" t="s">
        <v>37</v>
      </c>
      <c r="G4" s="120" t="s">
        <v>38</v>
      </c>
      <c r="H4" s="120" t="s">
        <v>39</v>
      </c>
      <c r="I4" s="120" t="s">
        <v>40</v>
      </c>
      <c r="J4" s="120" t="s">
        <v>41</v>
      </c>
      <c r="K4" s="120" t="s">
        <v>58</v>
      </c>
    </row>
    <row r="5" spans="2:11" ht="23.25" x14ac:dyDescent="0.25">
      <c r="B5" s="298" t="s">
        <v>177</v>
      </c>
      <c r="C5" s="274">
        <v>417701</v>
      </c>
      <c r="D5" s="272">
        <v>88885</v>
      </c>
      <c r="E5" s="272">
        <v>37784</v>
      </c>
      <c r="F5" s="272">
        <v>30928</v>
      </c>
      <c r="G5" s="272">
        <v>33932</v>
      </c>
      <c r="H5" s="272">
        <v>45076</v>
      </c>
      <c r="I5" s="272">
        <v>91939</v>
      </c>
      <c r="J5" s="272">
        <v>50660</v>
      </c>
      <c r="K5" s="272">
        <v>38497</v>
      </c>
    </row>
    <row r="6" spans="2:11" ht="34.5" x14ac:dyDescent="0.25">
      <c r="B6" s="299" t="s">
        <v>178</v>
      </c>
      <c r="C6" s="275">
        <v>20.7</v>
      </c>
      <c r="D6" s="276">
        <v>22.1</v>
      </c>
      <c r="E6" s="276">
        <v>17.8</v>
      </c>
      <c r="F6" s="276">
        <v>14.7</v>
      </c>
      <c r="G6" s="276">
        <v>17.600000000000001</v>
      </c>
      <c r="H6" s="276">
        <v>17.5</v>
      </c>
      <c r="I6" s="276">
        <v>29.6</v>
      </c>
      <c r="J6" s="276">
        <v>22</v>
      </c>
      <c r="K6" s="276">
        <v>19.399999999999999</v>
      </c>
    </row>
    <row r="7" spans="2:11" x14ac:dyDescent="0.25">
      <c r="B7" s="30" t="s">
        <v>81</v>
      </c>
    </row>
    <row r="8" spans="2:11" x14ac:dyDescent="0.25">
      <c r="B8" s="30" t="s">
        <v>262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9"/>
  <sheetViews>
    <sheetView showGridLines="0" workbookViewId="0">
      <selection activeCell="B5" sqref="B4:L5"/>
    </sheetView>
  </sheetViews>
  <sheetFormatPr baseColWidth="10" defaultRowHeight="15" x14ac:dyDescent="0.25"/>
  <cols>
    <col min="2" max="2" width="15.7109375" customWidth="1"/>
    <col min="3" max="3" width="9.140625" customWidth="1"/>
    <col min="4" max="4" width="7.140625" customWidth="1"/>
    <col min="5" max="5" width="9.28515625" customWidth="1"/>
    <col min="6" max="6" width="8.85546875" customWidth="1"/>
    <col min="7" max="7" width="8.7109375" customWidth="1"/>
    <col min="8" max="8" width="8.5703125" customWidth="1"/>
    <col min="9" max="9" width="11" customWidth="1"/>
    <col min="10" max="10" width="8.28515625" customWidth="1"/>
    <col min="11" max="11" width="7.28515625" customWidth="1"/>
    <col min="12" max="12" width="12.85546875" customWidth="1"/>
  </cols>
  <sheetData>
    <row r="2" spans="2:12" x14ac:dyDescent="0.25">
      <c r="B2" s="168" t="s">
        <v>263</v>
      </c>
    </row>
    <row r="4" spans="2:12" ht="24" x14ac:dyDescent="0.25">
      <c r="B4" s="245"/>
      <c r="C4" s="175" t="s">
        <v>1</v>
      </c>
      <c r="D4" s="270" t="s">
        <v>25</v>
      </c>
      <c r="E4" s="270" t="s">
        <v>36</v>
      </c>
      <c r="F4" s="270" t="s">
        <v>37</v>
      </c>
      <c r="G4" s="270" t="s">
        <v>38</v>
      </c>
      <c r="H4" s="270" t="s">
        <v>39</v>
      </c>
      <c r="I4" s="270" t="s">
        <v>40</v>
      </c>
      <c r="J4" s="270" t="s">
        <v>41</v>
      </c>
      <c r="K4" s="270" t="s">
        <v>58</v>
      </c>
      <c r="L4" s="273" t="s">
        <v>96</v>
      </c>
    </row>
    <row r="5" spans="2:12" ht="23.25" x14ac:dyDescent="0.25">
      <c r="B5" s="302" t="s">
        <v>179</v>
      </c>
      <c r="C5" s="278">
        <v>668299</v>
      </c>
      <c r="D5" s="103">
        <v>137876</v>
      </c>
      <c r="E5" s="103">
        <v>61202</v>
      </c>
      <c r="F5" s="103">
        <v>49845</v>
      </c>
      <c r="G5" s="103">
        <v>55994</v>
      </c>
      <c r="H5" s="103">
        <v>72587</v>
      </c>
      <c r="I5" s="103">
        <v>144854</v>
      </c>
      <c r="J5" s="103">
        <v>79053</v>
      </c>
      <c r="K5" s="103">
        <v>66888</v>
      </c>
      <c r="L5" s="300">
        <v>3706278</v>
      </c>
    </row>
    <row r="6" spans="2:12" ht="34.5" x14ac:dyDescent="0.25">
      <c r="B6" s="302" t="s">
        <v>264</v>
      </c>
      <c r="C6" s="278">
        <v>1586507</v>
      </c>
      <c r="D6" s="103">
        <v>261690</v>
      </c>
      <c r="E6" s="103">
        <v>155959</v>
      </c>
      <c r="F6" s="103">
        <v>120370</v>
      </c>
      <c r="G6" s="103">
        <v>143418</v>
      </c>
      <c r="H6" s="103">
        <v>160277</v>
      </c>
      <c r="I6" s="103">
        <v>376570</v>
      </c>
      <c r="J6" s="103">
        <v>187603</v>
      </c>
      <c r="K6" s="103">
        <v>180620</v>
      </c>
      <c r="L6" s="300">
        <v>8584646</v>
      </c>
    </row>
    <row r="7" spans="2:12" ht="22.5" x14ac:dyDescent="0.25">
      <c r="B7" s="303" t="s">
        <v>265</v>
      </c>
      <c r="C7" s="279">
        <v>15.3</v>
      </c>
      <c r="D7" s="45">
        <v>13.5</v>
      </c>
      <c r="E7" s="45">
        <v>13.2</v>
      </c>
      <c r="F7" s="45">
        <v>9.8000000000000007</v>
      </c>
      <c r="G7" s="45">
        <v>13.5</v>
      </c>
      <c r="H7" s="45">
        <v>11.7</v>
      </c>
      <c r="I7" s="45">
        <v>27.5</v>
      </c>
      <c r="J7" s="45">
        <v>16.100000000000001</v>
      </c>
      <c r="K7" s="45">
        <v>17.3</v>
      </c>
      <c r="L7" s="301">
        <v>16.399999999999999</v>
      </c>
    </row>
    <row r="8" spans="2:12" x14ac:dyDescent="0.25">
      <c r="B8" s="30" t="s">
        <v>267</v>
      </c>
    </row>
    <row r="9" spans="2:12" x14ac:dyDescent="0.25">
      <c r="B9" s="30" t="s">
        <v>266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showGridLines="0" tabSelected="1" workbookViewId="0">
      <selection activeCell="J21" sqref="J21"/>
    </sheetView>
  </sheetViews>
  <sheetFormatPr baseColWidth="10" defaultRowHeight="15" x14ac:dyDescent="0.25"/>
  <cols>
    <col min="2" max="2" width="15.5703125" customWidth="1"/>
    <col min="3" max="3" width="10" customWidth="1"/>
    <col min="4" max="5" width="9.5703125" customWidth="1"/>
    <col min="6" max="6" width="9.7109375" customWidth="1"/>
    <col min="7" max="7" width="10.5703125" customWidth="1"/>
    <col min="8" max="8" width="9.140625" customWidth="1"/>
    <col min="9" max="9" width="10.7109375" customWidth="1"/>
  </cols>
  <sheetData>
    <row r="2" spans="2:11" x14ac:dyDescent="0.25">
      <c r="B2" s="168" t="s">
        <v>275</v>
      </c>
    </row>
    <row r="4" spans="2:11" x14ac:dyDescent="0.25">
      <c r="B4" s="444" t="s">
        <v>179</v>
      </c>
      <c r="C4" s="446" t="s">
        <v>152</v>
      </c>
      <c r="D4" s="448" t="s">
        <v>153</v>
      </c>
      <c r="E4" s="450" t="s">
        <v>68</v>
      </c>
      <c r="F4" s="451"/>
      <c r="G4" s="452"/>
      <c r="H4" s="450" t="s">
        <v>66</v>
      </c>
      <c r="I4" s="451"/>
      <c r="J4" s="451"/>
    </row>
    <row r="5" spans="2:11" ht="24" x14ac:dyDescent="0.25">
      <c r="B5" s="445"/>
      <c r="C5" s="447"/>
      <c r="D5" s="449"/>
      <c r="E5" s="280" t="s">
        <v>82</v>
      </c>
      <c r="F5" s="271" t="s">
        <v>83</v>
      </c>
      <c r="G5" s="281" t="s">
        <v>180</v>
      </c>
      <c r="H5" s="280" t="s">
        <v>82</v>
      </c>
      <c r="I5" s="271" t="s">
        <v>83</v>
      </c>
      <c r="J5" s="271" t="s">
        <v>180</v>
      </c>
    </row>
    <row r="6" spans="2:11" x14ac:dyDescent="0.25">
      <c r="B6" s="243" t="s">
        <v>25</v>
      </c>
      <c r="C6" s="278">
        <v>82336</v>
      </c>
      <c r="D6" s="74">
        <v>6939</v>
      </c>
      <c r="E6" s="322">
        <v>6530</v>
      </c>
      <c r="F6" s="74">
        <v>7214</v>
      </c>
      <c r="G6" s="277">
        <v>7546</v>
      </c>
      <c r="H6" s="322">
        <v>14885</v>
      </c>
      <c r="I6" s="74">
        <v>8061</v>
      </c>
      <c r="J6" s="74">
        <v>4365</v>
      </c>
    </row>
    <row r="7" spans="2:11" x14ac:dyDescent="0.25">
      <c r="B7" s="242" t="s">
        <v>36</v>
      </c>
      <c r="C7" s="324">
        <v>22428</v>
      </c>
      <c r="D7" s="72">
        <v>2402</v>
      </c>
      <c r="E7" s="325">
        <v>4076</v>
      </c>
      <c r="F7" s="72">
        <v>5616</v>
      </c>
      <c r="G7" s="326">
        <v>6522</v>
      </c>
      <c r="H7" s="325">
        <v>9327</v>
      </c>
      <c r="I7" s="72">
        <v>6719</v>
      </c>
      <c r="J7" s="72">
        <v>4112</v>
      </c>
    </row>
    <row r="8" spans="2:11" x14ac:dyDescent="0.25">
      <c r="B8" s="242" t="s">
        <v>37</v>
      </c>
      <c r="C8" s="324">
        <v>20989</v>
      </c>
      <c r="D8" s="72">
        <v>1975</v>
      </c>
      <c r="E8" s="325">
        <v>3252</v>
      </c>
      <c r="F8" s="72">
        <v>4296</v>
      </c>
      <c r="G8" s="326">
        <v>4932</v>
      </c>
      <c r="H8" s="325">
        <v>6772</v>
      </c>
      <c r="I8" s="72">
        <v>4876</v>
      </c>
      <c r="J8" s="72">
        <v>2753</v>
      </c>
    </row>
    <row r="9" spans="2:11" x14ac:dyDescent="0.25">
      <c r="B9" s="242" t="s">
        <v>38</v>
      </c>
      <c r="C9" s="324">
        <v>20879</v>
      </c>
      <c r="D9" s="72">
        <v>2040</v>
      </c>
      <c r="E9" s="325">
        <v>3734</v>
      </c>
      <c r="F9" s="72">
        <v>5326</v>
      </c>
      <c r="G9" s="326">
        <v>6337</v>
      </c>
      <c r="H9" s="325">
        <v>8057</v>
      </c>
      <c r="I9" s="72">
        <v>6057</v>
      </c>
      <c r="J9" s="72">
        <v>3564</v>
      </c>
    </row>
    <row r="10" spans="2:11" x14ac:dyDescent="0.25">
      <c r="B10" s="242" t="s">
        <v>39</v>
      </c>
      <c r="C10" s="324">
        <v>34360</v>
      </c>
      <c r="D10" s="72">
        <v>3276</v>
      </c>
      <c r="E10" s="325">
        <v>4552</v>
      </c>
      <c r="F10" s="72">
        <v>5643</v>
      </c>
      <c r="G10" s="326">
        <v>5412</v>
      </c>
      <c r="H10" s="325">
        <v>9881</v>
      </c>
      <c r="I10" s="72">
        <v>6273</v>
      </c>
      <c r="J10" s="72">
        <v>3190</v>
      </c>
    </row>
    <row r="11" spans="2:11" x14ac:dyDescent="0.25">
      <c r="B11" s="242" t="s">
        <v>40</v>
      </c>
      <c r="C11" s="324">
        <v>54508</v>
      </c>
      <c r="D11" s="72">
        <v>6462</v>
      </c>
      <c r="E11" s="325">
        <v>11170</v>
      </c>
      <c r="F11" s="72">
        <v>14437</v>
      </c>
      <c r="G11" s="326">
        <v>18130</v>
      </c>
      <c r="H11" s="325">
        <v>18376</v>
      </c>
      <c r="I11" s="72">
        <v>12750</v>
      </c>
      <c r="J11" s="72">
        <v>9021</v>
      </c>
    </row>
    <row r="12" spans="2:11" x14ac:dyDescent="0.25">
      <c r="B12" s="242" t="s">
        <v>41</v>
      </c>
      <c r="C12" s="324">
        <v>33905</v>
      </c>
      <c r="D12" s="72">
        <v>3300</v>
      </c>
      <c r="E12" s="325">
        <v>5122</v>
      </c>
      <c r="F12" s="72">
        <v>6877</v>
      </c>
      <c r="G12" s="326">
        <v>7384</v>
      </c>
      <c r="H12" s="325">
        <v>10889</v>
      </c>
      <c r="I12" s="72">
        <v>7433</v>
      </c>
      <c r="J12" s="72">
        <v>4143</v>
      </c>
    </row>
    <row r="13" spans="2:11" x14ac:dyDescent="0.25">
      <c r="B13" s="242" t="s">
        <v>58</v>
      </c>
      <c r="C13" s="324">
        <v>22890</v>
      </c>
      <c r="D13" s="72">
        <v>2719</v>
      </c>
      <c r="E13" s="325">
        <v>5102</v>
      </c>
      <c r="F13" s="72">
        <v>6963</v>
      </c>
      <c r="G13" s="326">
        <v>9220</v>
      </c>
      <c r="H13" s="325">
        <v>9267</v>
      </c>
      <c r="I13" s="72">
        <v>6649</v>
      </c>
      <c r="J13" s="72">
        <v>4078</v>
      </c>
    </row>
    <row r="14" spans="2:11" x14ac:dyDescent="0.25">
      <c r="B14" s="243" t="s">
        <v>1</v>
      </c>
      <c r="C14" s="278">
        <v>292295</v>
      </c>
      <c r="D14" s="74">
        <v>29113</v>
      </c>
      <c r="E14" s="322">
        <v>43538</v>
      </c>
      <c r="F14" s="74">
        <v>56372</v>
      </c>
      <c r="G14" s="277">
        <v>65483</v>
      </c>
      <c r="H14" s="322">
        <v>87454</v>
      </c>
      <c r="I14" s="74">
        <v>58818</v>
      </c>
      <c r="J14" s="74">
        <v>35226</v>
      </c>
      <c r="K14" s="37"/>
    </row>
    <row r="15" spans="2:11" s="29" customFormat="1" x14ac:dyDescent="0.25">
      <c r="B15" s="323" t="s">
        <v>18</v>
      </c>
      <c r="C15" s="327">
        <v>43.737159564805573</v>
      </c>
      <c r="D15" s="328">
        <v>4.3562836395086633</v>
      </c>
      <c r="E15" s="329">
        <v>6.5147486379599551</v>
      </c>
      <c r="F15" s="328">
        <v>8.4351465436877806</v>
      </c>
      <c r="G15" s="330">
        <v>9.7984584744253702</v>
      </c>
      <c r="H15" s="328">
        <v>13.086058785064768</v>
      </c>
      <c r="I15" s="328">
        <v>8.8011503832865223</v>
      </c>
      <c r="J15" s="328">
        <v>5.2709939712613663</v>
      </c>
      <c r="K15" s="337"/>
    </row>
    <row r="16" spans="2:11" s="29" customFormat="1" ht="24" x14ac:dyDescent="0.25">
      <c r="B16" s="285" t="s">
        <v>273</v>
      </c>
      <c r="C16" s="278">
        <v>449006</v>
      </c>
      <c r="D16" s="74">
        <v>52528</v>
      </c>
      <c r="E16" s="322">
        <v>180489</v>
      </c>
      <c r="F16" s="74">
        <v>468487</v>
      </c>
      <c r="G16" s="277">
        <v>269128</v>
      </c>
      <c r="H16" s="441">
        <v>342904</v>
      </c>
      <c r="I16" s="442"/>
      <c r="J16" s="442"/>
    </row>
    <row r="17" spans="2:10" s="29" customFormat="1" x14ac:dyDescent="0.25">
      <c r="B17" s="323" t="s">
        <v>18</v>
      </c>
      <c r="C17" s="338">
        <v>25.47491066879541</v>
      </c>
      <c r="D17" s="328">
        <v>2.9802410382277418</v>
      </c>
      <c r="E17" s="329">
        <v>10.240266614923218</v>
      </c>
      <c r="F17" s="328">
        <v>26.580189294779927</v>
      </c>
      <c r="G17" s="330">
        <v>15.269309894459251</v>
      </c>
      <c r="H17" s="443">
        <v>19.455082488814451</v>
      </c>
      <c r="I17" s="443"/>
      <c r="J17" s="443"/>
    </row>
    <row r="18" spans="2:10" x14ac:dyDescent="0.25">
      <c r="B18" s="30" t="s">
        <v>81</v>
      </c>
    </row>
    <row r="19" spans="2:10" s="29" customFormat="1" x14ac:dyDescent="0.25">
      <c r="B19" s="30" t="s">
        <v>274</v>
      </c>
    </row>
    <row r="20" spans="2:10" x14ac:dyDescent="0.25">
      <c r="B20" s="30" t="s">
        <v>268</v>
      </c>
    </row>
    <row r="22" spans="2:10" x14ac:dyDescent="0.25">
      <c r="E22" s="337"/>
    </row>
    <row r="23" spans="2:10" x14ac:dyDescent="0.25">
      <c r="C23" s="335"/>
      <c r="D23" s="336"/>
      <c r="E23" s="340"/>
      <c r="F23" s="336"/>
      <c r="G23" s="336"/>
      <c r="H23" s="336"/>
      <c r="I23" s="336"/>
    </row>
    <row r="24" spans="2:10" x14ac:dyDescent="0.25">
      <c r="B24" s="331"/>
      <c r="C24" s="332"/>
      <c r="D24" s="332"/>
      <c r="E24" s="339"/>
      <c r="F24" s="332"/>
      <c r="G24" s="332"/>
      <c r="H24" s="332"/>
      <c r="I24" s="332"/>
      <c r="J24" s="332"/>
    </row>
    <row r="25" spans="2:10" x14ac:dyDescent="0.25">
      <c r="B25" s="333"/>
      <c r="C25" s="334"/>
      <c r="D25" s="334"/>
      <c r="E25" s="334"/>
      <c r="F25" s="334"/>
      <c r="G25" s="334"/>
      <c r="H25" s="334"/>
      <c r="I25" s="334"/>
      <c r="J25" s="29"/>
    </row>
    <row r="26" spans="2:10" x14ac:dyDescent="0.25">
      <c r="E26" s="169"/>
    </row>
  </sheetData>
  <mergeCells count="7">
    <mergeCell ref="H16:J16"/>
    <mergeCell ref="H17:J17"/>
    <mergeCell ref="B4:B5"/>
    <mergeCell ref="C4:C5"/>
    <mergeCell ref="D4:D5"/>
    <mergeCell ref="E4:G4"/>
    <mergeCell ref="H4:J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3"/>
  <sheetViews>
    <sheetView showGridLines="0" workbookViewId="0">
      <selection activeCell="J16" sqref="J16"/>
    </sheetView>
  </sheetViews>
  <sheetFormatPr baseColWidth="10" defaultRowHeight="15" x14ac:dyDescent="0.25"/>
  <cols>
    <col min="2" max="2" width="19.42578125" customWidth="1"/>
    <col min="3" max="3" width="10.140625" customWidth="1"/>
    <col min="4" max="4" width="9.85546875" customWidth="1"/>
    <col min="5" max="6" width="10.5703125" customWidth="1"/>
    <col min="7" max="7" width="10.28515625" customWidth="1"/>
    <col min="8" max="8" width="15.5703125" style="308" customWidth="1"/>
  </cols>
  <sheetData>
    <row r="2" spans="2:8" x14ac:dyDescent="0.25">
      <c r="B2" s="168" t="s">
        <v>276</v>
      </c>
    </row>
    <row r="4" spans="2:8" x14ac:dyDescent="0.25">
      <c r="B4" s="112"/>
      <c r="C4" s="304" t="s">
        <v>181</v>
      </c>
      <c r="D4" s="244" t="s">
        <v>182</v>
      </c>
      <c r="E4" s="244" t="s">
        <v>183</v>
      </c>
      <c r="F4" s="244" t="s">
        <v>184</v>
      </c>
      <c r="G4" s="306" t="s">
        <v>185</v>
      </c>
      <c r="H4" s="424" t="s">
        <v>186</v>
      </c>
    </row>
    <row r="5" spans="2:8" x14ac:dyDescent="0.25">
      <c r="B5" s="120" t="s">
        <v>25</v>
      </c>
      <c r="C5" s="305"/>
      <c r="D5" s="245"/>
      <c r="E5" s="245"/>
      <c r="F5" s="245"/>
      <c r="G5" s="307"/>
      <c r="H5" s="309"/>
    </row>
    <row r="6" spans="2:8" x14ac:dyDescent="0.25">
      <c r="B6" s="349" t="s">
        <v>277</v>
      </c>
      <c r="C6" s="397">
        <v>14970</v>
      </c>
      <c r="D6" s="105">
        <v>14570</v>
      </c>
      <c r="E6" s="105">
        <v>26629</v>
      </c>
      <c r="F6" s="105">
        <v>16739</v>
      </c>
      <c r="G6" s="398">
        <v>8312</v>
      </c>
      <c r="H6" s="399">
        <v>81220</v>
      </c>
    </row>
    <row r="7" spans="2:8" ht="24" x14ac:dyDescent="0.25">
      <c r="B7" s="246" t="s">
        <v>278</v>
      </c>
      <c r="C7" s="400">
        <v>24</v>
      </c>
      <c r="D7" s="401">
        <v>25.8</v>
      </c>
      <c r="E7" s="401">
        <v>25.1</v>
      </c>
      <c r="F7" s="401">
        <v>26.3</v>
      </c>
      <c r="G7" s="402">
        <v>30.4</v>
      </c>
      <c r="H7" s="403">
        <v>25.7</v>
      </c>
    </row>
    <row r="8" spans="2:8" x14ac:dyDescent="0.25">
      <c r="B8" s="171" t="s">
        <v>36</v>
      </c>
      <c r="C8" s="389"/>
      <c r="D8" s="404"/>
      <c r="E8" s="404"/>
      <c r="F8" s="404"/>
      <c r="G8" s="405"/>
      <c r="H8" s="406"/>
    </row>
    <row r="9" spans="2:8" x14ac:dyDescent="0.25">
      <c r="B9" s="349" t="s">
        <v>277</v>
      </c>
      <c r="C9" s="397">
        <v>11726</v>
      </c>
      <c r="D9" s="105">
        <v>12777</v>
      </c>
      <c r="E9" s="105">
        <v>21676</v>
      </c>
      <c r="F9" s="105">
        <v>13867</v>
      </c>
      <c r="G9" s="398">
        <v>6687</v>
      </c>
      <c r="H9" s="399">
        <v>66733</v>
      </c>
    </row>
    <row r="10" spans="2:8" ht="24" x14ac:dyDescent="0.25">
      <c r="B10" s="246" t="s">
        <v>278</v>
      </c>
      <c r="C10" s="14">
        <v>21.3</v>
      </c>
      <c r="D10" s="8">
        <v>24.8</v>
      </c>
      <c r="E10" s="8">
        <v>20.9</v>
      </c>
      <c r="F10" s="253">
        <v>22</v>
      </c>
      <c r="G10" s="16">
        <v>25.6</v>
      </c>
      <c r="H10" s="406">
        <v>22.3</v>
      </c>
    </row>
    <row r="11" spans="2:8" x14ac:dyDescent="0.25">
      <c r="B11" s="120" t="s">
        <v>37</v>
      </c>
      <c r="C11" s="407"/>
      <c r="D11" s="408"/>
      <c r="E11" s="408"/>
      <c r="F11" s="408"/>
      <c r="G11" s="409"/>
      <c r="H11" s="410"/>
    </row>
    <row r="12" spans="2:8" x14ac:dyDescent="0.25">
      <c r="B12" s="349" t="s">
        <v>277</v>
      </c>
      <c r="C12" s="411">
        <v>8943</v>
      </c>
      <c r="D12" s="412">
        <v>9328</v>
      </c>
      <c r="E12" s="412">
        <v>15955</v>
      </c>
      <c r="F12" s="412">
        <v>9851</v>
      </c>
      <c r="G12" s="413">
        <v>5003</v>
      </c>
      <c r="H12" s="414">
        <v>49080</v>
      </c>
    </row>
    <row r="13" spans="2:8" ht="24" x14ac:dyDescent="0.25">
      <c r="B13" s="246" t="s">
        <v>278</v>
      </c>
      <c r="C13" s="415">
        <v>16.600000000000001</v>
      </c>
      <c r="D13" s="416">
        <v>18.100000000000001</v>
      </c>
      <c r="E13" s="416">
        <v>14.9</v>
      </c>
      <c r="F13" s="416">
        <v>15.2</v>
      </c>
      <c r="G13" s="417">
        <v>18.2</v>
      </c>
      <c r="H13" s="418">
        <v>16.100000000000001</v>
      </c>
    </row>
    <row r="14" spans="2:8" x14ac:dyDescent="0.25">
      <c r="B14" s="171" t="s">
        <v>38</v>
      </c>
      <c r="C14" s="389"/>
      <c r="D14" s="40"/>
      <c r="E14" s="40"/>
      <c r="F14" s="40"/>
      <c r="G14" s="419"/>
      <c r="H14" s="406"/>
    </row>
    <row r="15" spans="2:8" x14ac:dyDescent="0.25">
      <c r="B15" s="349" t="s">
        <v>277</v>
      </c>
      <c r="C15" s="397">
        <v>11448</v>
      </c>
      <c r="D15" s="105">
        <v>12155</v>
      </c>
      <c r="E15" s="105">
        <v>20025</v>
      </c>
      <c r="F15" s="105">
        <v>12098</v>
      </c>
      <c r="G15" s="398">
        <v>5893</v>
      </c>
      <c r="H15" s="399">
        <v>61619</v>
      </c>
    </row>
    <row r="16" spans="2:8" ht="24" x14ac:dyDescent="0.25">
      <c r="B16" s="246" t="s">
        <v>278</v>
      </c>
      <c r="C16" s="14">
        <v>22.7</v>
      </c>
      <c r="D16" s="8">
        <v>25.9</v>
      </c>
      <c r="E16" s="8">
        <v>21.5</v>
      </c>
      <c r="F16" s="8">
        <v>21.7</v>
      </c>
      <c r="G16" s="16">
        <v>25.3</v>
      </c>
      <c r="H16" s="406">
        <v>22.8</v>
      </c>
    </row>
    <row r="17" spans="2:8" x14ac:dyDescent="0.25">
      <c r="B17" s="120" t="s">
        <v>39</v>
      </c>
      <c r="C17" s="420"/>
      <c r="D17" s="47"/>
      <c r="E17" s="47"/>
      <c r="F17" s="47"/>
      <c r="G17" s="421"/>
      <c r="H17" s="422"/>
    </row>
    <row r="18" spans="2:8" x14ac:dyDescent="0.25">
      <c r="B18" s="349" t="s">
        <v>277</v>
      </c>
      <c r="C18" s="397">
        <v>11109</v>
      </c>
      <c r="D18" s="105">
        <v>11278</v>
      </c>
      <c r="E18" s="105">
        <v>19184</v>
      </c>
      <c r="F18" s="105">
        <v>11941</v>
      </c>
      <c r="G18" s="398">
        <v>5765</v>
      </c>
      <c r="H18" s="399">
        <v>59277</v>
      </c>
    </row>
    <row r="19" spans="2:8" ht="24" x14ac:dyDescent="0.25">
      <c r="B19" s="246" t="s">
        <v>278</v>
      </c>
      <c r="C19" s="315">
        <v>18.2</v>
      </c>
      <c r="D19" s="131">
        <v>20.2</v>
      </c>
      <c r="E19" s="131">
        <v>18.3</v>
      </c>
      <c r="F19" s="131">
        <v>19.5</v>
      </c>
      <c r="G19" s="319">
        <v>22.6</v>
      </c>
      <c r="H19" s="423">
        <v>19.2</v>
      </c>
    </row>
    <row r="20" spans="2:8" x14ac:dyDescent="0.25">
      <c r="B20" s="171" t="s">
        <v>40</v>
      </c>
      <c r="C20" s="389"/>
      <c r="D20" s="40"/>
      <c r="E20" s="40"/>
      <c r="F20" s="40"/>
      <c r="G20" s="419"/>
      <c r="H20" s="406"/>
    </row>
    <row r="21" spans="2:8" x14ac:dyDescent="0.25">
      <c r="B21" s="349" t="s">
        <v>277</v>
      </c>
      <c r="C21" s="397">
        <v>30023</v>
      </c>
      <c r="D21" s="105">
        <v>30367</v>
      </c>
      <c r="E21" s="105">
        <v>52215</v>
      </c>
      <c r="F21" s="105">
        <v>30370</v>
      </c>
      <c r="G21" s="398">
        <v>14257</v>
      </c>
      <c r="H21" s="399">
        <v>157232</v>
      </c>
    </row>
    <row r="22" spans="2:8" ht="24" x14ac:dyDescent="0.25">
      <c r="B22" s="246" t="s">
        <v>278</v>
      </c>
      <c r="C22" s="14">
        <v>39.5</v>
      </c>
      <c r="D22" s="8">
        <v>44.5</v>
      </c>
      <c r="E22" s="8">
        <v>41.2</v>
      </c>
      <c r="F22" s="8">
        <v>42.6</v>
      </c>
      <c r="G22" s="16">
        <v>46.6</v>
      </c>
      <c r="H22" s="406">
        <v>42.2</v>
      </c>
    </row>
    <row r="23" spans="2:8" x14ac:dyDescent="0.25">
      <c r="B23" s="120" t="s">
        <v>41</v>
      </c>
      <c r="C23" s="420"/>
      <c r="D23" s="47"/>
      <c r="E23" s="47"/>
      <c r="F23" s="47"/>
      <c r="G23" s="421"/>
      <c r="H23" s="422"/>
    </row>
    <row r="24" spans="2:8" x14ac:dyDescent="0.25">
      <c r="B24" s="349" t="s">
        <v>277</v>
      </c>
      <c r="C24" s="397">
        <v>13650</v>
      </c>
      <c r="D24" s="105">
        <v>14011</v>
      </c>
      <c r="E24" s="105">
        <v>24542</v>
      </c>
      <c r="F24" s="105">
        <v>14775</v>
      </c>
      <c r="G24" s="398">
        <v>7214</v>
      </c>
      <c r="H24" s="399">
        <v>74192</v>
      </c>
    </row>
    <row r="25" spans="2:8" ht="24" x14ac:dyDescent="0.25">
      <c r="B25" s="246" t="s">
        <v>278</v>
      </c>
      <c r="C25" s="315">
        <v>25.4</v>
      </c>
      <c r="D25" s="131">
        <v>29.2</v>
      </c>
      <c r="E25" s="131">
        <v>26.5</v>
      </c>
      <c r="F25" s="131">
        <v>27.4</v>
      </c>
      <c r="G25" s="319">
        <v>31.5</v>
      </c>
      <c r="H25" s="423">
        <v>27.4</v>
      </c>
    </row>
    <row r="26" spans="2:8" x14ac:dyDescent="0.25">
      <c r="B26" s="171" t="s">
        <v>58</v>
      </c>
      <c r="C26" s="389"/>
      <c r="D26" s="40"/>
      <c r="E26" s="40"/>
      <c r="F26" s="40"/>
      <c r="G26" s="419"/>
      <c r="H26" s="406"/>
    </row>
    <row r="27" spans="2:8" x14ac:dyDescent="0.25">
      <c r="B27" s="349" t="s">
        <v>277</v>
      </c>
      <c r="C27" s="397">
        <v>14327</v>
      </c>
      <c r="D27" s="105">
        <v>14840</v>
      </c>
      <c r="E27" s="105">
        <v>25482</v>
      </c>
      <c r="F27" s="105">
        <v>15582</v>
      </c>
      <c r="G27" s="398">
        <v>7785</v>
      </c>
      <c r="H27" s="399">
        <v>78016</v>
      </c>
    </row>
    <row r="28" spans="2:8" ht="24" x14ac:dyDescent="0.25">
      <c r="B28" s="246" t="s">
        <v>278</v>
      </c>
      <c r="C28" s="14">
        <v>27.2</v>
      </c>
      <c r="D28" s="8">
        <v>30.6</v>
      </c>
      <c r="E28" s="8">
        <v>26.7</v>
      </c>
      <c r="F28" s="8">
        <v>27.8</v>
      </c>
      <c r="G28" s="16">
        <v>32.299999999999997</v>
      </c>
      <c r="H28" s="406">
        <v>28.2</v>
      </c>
    </row>
    <row r="29" spans="2:8" x14ac:dyDescent="0.25">
      <c r="B29" s="120" t="s">
        <v>1</v>
      </c>
      <c r="C29" s="420"/>
      <c r="D29" s="47"/>
      <c r="E29" s="47"/>
      <c r="F29" s="47"/>
      <c r="G29" s="421"/>
      <c r="H29" s="422"/>
    </row>
    <row r="30" spans="2:8" x14ac:dyDescent="0.25">
      <c r="B30" s="349" t="s">
        <v>277</v>
      </c>
      <c r="C30" s="397">
        <v>116196</v>
      </c>
      <c r="D30" s="105">
        <v>119326</v>
      </c>
      <c r="E30" s="105">
        <v>205708</v>
      </c>
      <c r="F30" s="105">
        <v>125223</v>
      </c>
      <c r="G30" s="398">
        <v>60916</v>
      </c>
      <c r="H30" s="399">
        <v>627369</v>
      </c>
    </row>
    <row r="31" spans="2:8" ht="24" x14ac:dyDescent="0.25">
      <c r="B31" s="246" t="s">
        <v>278</v>
      </c>
      <c r="C31" s="400">
        <v>25</v>
      </c>
      <c r="D31" s="131">
        <v>27.9</v>
      </c>
      <c r="E31" s="131">
        <v>24.8</v>
      </c>
      <c r="F31" s="131">
        <v>25.6</v>
      </c>
      <c r="G31" s="319">
        <v>29.4</v>
      </c>
      <c r="H31" s="423">
        <v>25.9</v>
      </c>
    </row>
    <row r="32" spans="2:8" x14ac:dyDescent="0.25">
      <c r="B32" s="30" t="s">
        <v>113</v>
      </c>
    </row>
    <row r="33" spans="2:2" x14ac:dyDescent="0.25">
      <c r="B33" s="30" t="s">
        <v>281</v>
      </c>
    </row>
  </sheetData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"/>
  <sheetViews>
    <sheetView showGridLines="0" workbookViewId="0">
      <selection activeCell="D18" sqref="D18"/>
    </sheetView>
  </sheetViews>
  <sheetFormatPr baseColWidth="10" defaultRowHeight="15" x14ac:dyDescent="0.25"/>
  <cols>
    <col min="2" max="2" width="19.7109375" customWidth="1"/>
    <col min="3" max="3" width="8.5703125" customWidth="1"/>
    <col min="4" max="4" width="7.28515625" customWidth="1"/>
    <col min="5" max="5" width="8.5703125" customWidth="1"/>
    <col min="6" max="6" width="7.85546875" customWidth="1"/>
    <col min="7" max="7" width="8.140625" customWidth="1"/>
    <col min="8" max="8" width="9.140625" customWidth="1"/>
    <col min="9" max="9" width="10.140625" customWidth="1"/>
    <col min="10" max="10" width="7.5703125" customWidth="1"/>
    <col min="11" max="11" width="7.7109375" customWidth="1"/>
  </cols>
  <sheetData>
    <row r="2" spans="2:11" x14ac:dyDescent="0.25">
      <c r="B2" s="168" t="s">
        <v>296</v>
      </c>
    </row>
    <row r="4" spans="2:11" ht="24" x14ac:dyDescent="0.25">
      <c r="B4" s="247"/>
      <c r="C4" s="282" t="s">
        <v>1</v>
      </c>
      <c r="D4" s="248" t="s">
        <v>25</v>
      </c>
      <c r="E4" s="248" t="s">
        <v>36</v>
      </c>
      <c r="F4" s="248" t="s">
        <v>37</v>
      </c>
      <c r="G4" s="249" t="s">
        <v>38</v>
      </c>
      <c r="H4" s="249" t="s">
        <v>39</v>
      </c>
      <c r="I4" s="249" t="s">
        <v>40</v>
      </c>
      <c r="J4" s="249" t="s">
        <v>41</v>
      </c>
      <c r="K4" s="249" t="s">
        <v>58</v>
      </c>
    </row>
    <row r="5" spans="2:11" ht="36" x14ac:dyDescent="0.25">
      <c r="B5" s="349" t="s">
        <v>282</v>
      </c>
      <c r="C5" s="344">
        <v>452643</v>
      </c>
      <c r="D5" s="105">
        <v>99996</v>
      </c>
      <c r="E5" s="123">
        <v>39315</v>
      </c>
      <c r="F5" s="123">
        <v>32190</v>
      </c>
      <c r="G5" s="105">
        <v>36282</v>
      </c>
      <c r="H5" s="105">
        <v>48778</v>
      </c>
      <c r="I5" s="105">
        <v>99773</v>
      </c>
      <c r="J5" s="105">
        <v>53820</v>
      </c>
      <c r="K5" s="105">
        <v>42489</v>
      </c>
    </row>
    <row r="6" spans="2:11" x14ac:dyDescent="0.25">
      <c r="B6" s="246" t="s">
        <v>187</v>
      </c>
      <c r="C6" s="347">
        <v>288411</v>
      </c>
      <c r="D6" s="104">
        <v>65545</v>
      </c>
      <c r="E6" s="104">
        <v>23478</v>
      </c>
      <c r="F6" s="104">
        <v>19192</v>
      </c>
      <c r="G6" s="104">
        <v>21995</v>
      </c>
      <c r="H6" s="104">
        <v>30222</v>
      </c>
      <c r="I6" s="104">
        <v>67022</v>
      </c>
      <c r="J6" s="104">
        <v>34974</v>
      </c>
      <c r="K6" s="104">
        <v>25983</v>
      </c>
    </row>
    <row r="7" spans="2:11" ht="48.75" customHeight="1" x14ac:dyDescent="0.25">
      <c r="B7" s="370" t="s">
        <v>283</v>
      </c>
      <c r="C7" s="348">
        <v>30.7</v>
      </c>
      <c r="D7" s="250">
        <v>38.1</v>
      </c>
      <c r="E7" s="250">
        <v>24</v>
      </c>
      <c r="F7" s="250">
        <v>22</v>
      </c>
      <c r="G7" s="250">
        <v>25.4</v>
      </c>
      <c r="H7" s="250">
        <v>27.1</v>
      </c>
      <c r="I7" s="250">
        <v>39.1</v>
      </c>
      <c r="J7" s="250">
        <v>31.3</v>
      </c>
      <c r="K7" s="250">
        <v>27.8</v>
      </c>
    </row>
    <row r="8" spans="2:11" ht="49.5" customHeight="1" x14ac:dyDescent="0.25">
      <c r="B8" s="246" t="s">
        <v>284</v>
      </c>
      <c r="C8" s="345">
        <v>19.600000000000001</v>
      </c>
      <c r="D8" s="346">
        <v>25</v>
      </c>
      <c r="E8" s="346">
        <v>14.3</v>
      </c>
      <c r="F8" s="346">
        <v>13.1</v>
      </c>
      <c r="G8" s="346">
        <v>15.4</v>
      </c>
      <c r="H8" s="346">
        <v>16.8</v>
      </c>
      <c r="I8" s="346">
        <v>26.2</v>
      </c>
      <c r="J8" s="346">
        <v>20.3</v>
      </c>
      <c r="K8" s="346">
        <v>17</v>
      </c>
    </row>
    <row r="9" spans="2:11" x14ac:dyDescent="0.25">
      <c r="B9" s="30" t="s">
        <v>113</v>
      </c>
    </row>
    <row r="10" spans="2:11" s="29" customFormat="1" x14ac:dyDescent="0.25">
      <c r="B10" s="30" t="s">
        <v>286</v>
      </c>
    </row>
    <row r="11" spans="2:11" x14ac:dyDescent="0.25">
      <c r="B11" s="30" t="s">
        <v>285</v>
      </c>
    </row>
  </sheetData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8"/>
  <sheetViews>
    <sheetView showGridLines="0" workbookViewId="0">
      <selection activeCell="B2" sqref="B2"/>
    </sheetView>
  </sheetViews>
  <sheetFormatPr baseColWidth="10" defaultRowHeight="15" x14ac:dyDescent="0.25"/>
  <cols>
    <col min="2" max="2" width="22.5703125" customWidth="1"/>
    <col min="3" max="3" width="7.7109375" customWidth="1"/>
    <col min="4" max="4" width="7.5703125" customWidth="1"/>
    <col min="5" max="5" width="7.85546875" customWidth="1"/>
    <col min="6" max="6" width="7.7109375" customWidth="1"/>
    <col min="7" max="7" width="7.85546875" customWidth="1"/>
    <col min="8" max="8" width="7.7109375" customWidth="1"/>
    <col min="9" max="9" width="9.7109375" customWidth="1"/>
    <col min="10" max="11" width="6.7109375" customWidth="1"/>
    <col min="12" max="12" width="12.5703125" customWidth="1"/>
  </cols>
  <sheetData>
    <row r="2" spans="2:12" x14ac:dyDescent="0.25">
      <c r="B2" s="168" t="s">
        <v>297</v>
      </c>
    </row>
    <row r="4" spans="2:12" ht="33.75" x14ac:dyDescent="0.25">
      <c r="B4" s="311"/>
      <c r="C4" s="312" t="s">
        <v>1</v>
      </c>
      <c r="D4" s="311" t="s">
        <v>25</v>
      </c>
      <c r="E4" s="311" t="s">
        <v>36</v>
      </c>
      <c r="F4" s="311" t="s">
        <v>37</v>
      </c>
      <c r="G4" s="311" t="s">
        <v>38</v>
      </c>
      <c r="H4" s="311" t="s">
        <v>39</v>
      </c>
      <c r="I4" s="311" t="s">
        <v>40</v>
      </c>
      <c r="J4" s="311" t="s">
        <v>41</v>
      </c>
      <c r="K4" s="311" t="s">
        <v>58</v>
      </c>
      <c r="L4" s="313" t="s">
        <v>45</v>
      </c>
    </row>
    <row r="5" spans="2:12" s="29" customFormat="1" x14ac:dyDescent="0.25">
      <c r="B5" s="354" t="s">
        <v>287</v>
      </c>
      <c r="C5" s="358">
        <v>5453010.0543419998</v>
      </c>
      <c r="D5" s="359">
        <v>1355179.6835340001</v>
      </c>
      <c r="E5" s="359">
        <v>558584.98390400026</v>
      </c>
      <c r="F5" s="359">
        <v>594992.62374299974</v>
      </c>
      <c r="G5" s="359">
        <v>505144.82764600002</v>
      </c>
      <c r="H5" s="359">
        <v>758970.71699799981</v>
      </c>
      <c r="I5" s="359">
        <v>618941.31947699992</v>
      </c>
      <c r="J5" s="359">
        <v>594616.13781700004</v>
      </c>
      <c r="K5" s="359">
        <v>466579.76122300001</v>
      </c>
      <c r="L5" s="360">
        <v>32520024.045589112</v>
      </c>
    </row>
    <row r="6" spans="2:12" s="29" customFormat="1" x14ac:dyDescent="0.25">
      <c r="B6" s="343" t="s">
        <v>154</v>
      </c>
      <c r="C6" s="355"/>
      <c r="D6" s="356"/>
      <c r="E6" s="356"/>
      <c r="F6" s="356"/>
      <c r="G6" s="356"/>
      <c r="H6" s="356"/>
      <c r="I6" s="356"/>
      <c r="J6" s="356"/>
      <c r="K6" s="356"/>
      <c r="L6" s="357"/>
    </row>
    <row r="7" spans="2:12" x14ac:dyDescent="0.25">
      <c r="B7" s="283" t="s">
        <v>155</v>
      </c>
      <c r="C7" s="361">
        <v>91</v>
      </c>
      <c r="D7" s="362">
        <v>85.8</v>
      </c>
      <c r="E7" s="362">
        <v>90.9</v>
      </c>
      <c r="F7" s="362">
        <v>92.800000000000011</v>
      </c>
      <c r="G7" s="362">
        <v>93.300000000000011</v>
      </c>
      <c r="H7" s="362">
        <v>91.2</v>
      </c>
      <c r="I7" s="362">
        <v>94</v>
      </c>
      <c r="J7" s="362">
        <v>93.600000000000009</v>
      </c>
      <c r="K7" s="362">
        <v>94</v>
      </c>
      <c r="L7" s="363">
        <v>83.399999999999991</v>
      </c>
    </row>
    <row r="8" spans="2:12" ht="22.5" x14ac:dyDescent="0.25">
      <c r="B8" s="283" t="s">
        <v>156</v>
      </c>
      <c r="C8" s="361">
        <v>3</v>
      </c>
      <c r="D8" s="362">
        <v>6.7</v>
      </c>
      <c r="E8" s="362">
        <v>3</v>
      </c>
      <c r="F8" s="362">
        <v>2.1</v>
      </c>
      <c r="G8" s="362">
        <v>1.4000000000000001</v>
      </c>
      <c r="H8" s="362">
        <v>2.6</v>
      </c>
      <c r="I8" s="362">
        <v>0.8</v>
      </c>
      <c r="J8" s="362">
        <v>1.2</v>
      </c>
      <c r="K8" s="362">
        <v>1.0999999999999999</v>
      </c>
      <c r="L8" s="363">
        <v>9.6</v>
      </c>
    </row>
    <row r="9" spans="2:12" x14ac:dyDescent="0.25">
      <c r="B9" s="283" t="s">
        <v>157</v>
      </c>
      <c r="C9" s="361">
        <v>6</v>
      </c>
      <c r="D9" s="362">
        <v>7.5</v>
      </c>
      <c r="E9" s="362">
        <v>6.1</v>
      </c>
      <c r="F9" s="362">
        <v>5.2</v>
      </c>
      <c r="G9" s="362">
        <v>5.3</v>
      </c>
      <c r="H9" s="362">
        <v>6.2</v>
      </c>
      <c r="I9" s="362">
        <v>5.2</v>
      </c>
      <c r="J9" s="362">
        <v>5.2</v>
      </c>
      <c r="K9" s="362">
        <v>4.9000000000000004</v>
      </c>
      <c r="L9" s="363">
        <v>7.1</v>
      </c>
    </row>
    <row r="10" spans="2:12" ht="22.5" x14ac:dyDescent="0.25">
      <c r="B10" s="343" t="s">
        <v>293</v>
      </c>
      <c r="C10" s="364"/>
      <c r="D10" s="365"/>
      <c r="E10" s="365"/>
      <c r="F10" s="365"/>
      <c r="G10" s="365"/>
      <c r="H10" s="365"/>
      <c r="I10" s="365"/>
      <c r="J10" s="365"/>
      <c r="K10" s="365"/>
      <c r="L10" s="366"/>
    </row>
    <row r="11" spans="2:12" ht="18.75" customHeight="1" x14ac:dyDescent="0.25">
      <c r="B11" s="283" t="s">
        <v>288</v>
      </c>
      <c r="C11" s="361">
        <v>7.3</v>
      </c>
      <c r="D11" s="362">
        <v>2.5</v>
      </c>
      <c r="E11" s="362">
        <v>14.899999999999999</v>
      </c>
      <c r="F11" s="362">
        <v>7.8</v>
      </c>
      <c r="G11" s="362">
        <v>9.6</v>
      </c>
      <c r="H11" s="362">
        <v>8</v>
      </c>
      <c r="I11" s="362">
        <v>6.6000000000000005</v>
      </c>
      <c r="J11" s="362">
        <v>8.1</v>
      </c>
      <c r="K11" s="362">
        <v>9</v>
      </c>
      <c r="L11" s="363">
        <v>13.3</v>
      </c>
    </row>
    <row r="12" spans="2:12" ht="20.25" customHeight="1" x14ac:dyDescent="0.25">
      <c r="B12" s="283" t="s">
        <v>289</v>
      </c>
      <c r="C12" s="361">
        <v>10</v>
      </c>
      <c r="D12" s="362">
        <v>4.7</v>
      </c>
      <c r="E12" s="362">
        <v>17.399999999999999</v>
      </c>
      <c r="F12" s="362">
        <v>9.7000000000000011</v>
      </c>
      <c r="G12" s="362">
        <v>12.1</v>
      </c>
      <c r="H12" s="362">
        <v>10.8</v>
      </c>
      <c r="I12" s="362">
        <v>10.9</v>
      </c>
      <c r="J12" s="362">
        <v>11.4</v>
      </c>
      <c r="K12" s="362">
        <v>11.1</v>
      </c>
      <c r="L12" s="363">
        <v>13.8</v>
      </c>
    </row>
    <row r="13" spans="2:12" ht="20.25" customHeight="1" x14ac:dyDescent="0.25">
      <c r="B13" s="283" t="s">
        <v>290</v>
      </c>
      <c r="C13" s="361">
        <v>0.4</v>
      </c>
      <c r="D13" s="362">
        <v>20.8</v>
      </c>
      <c r="E13" s="362">
        <v>-23.200000000000003</v>
      </c>
      <c r="F13" s="362">
        <v>-15.6</v>
      </c>
      <c r="G13" s="362">
        <v>-29.599999999999998</v>
      </c>
      <c r="H13" s="362">
        <v>7.8</v>
      </c>
      <c r="I13" s="362">
        <v>-32.6</v>
      </c>
      <c r="J13" s="362">
        <v>-22.6</v>
      </c>
      <c r="K13" s="362">
        <v>-25.2</v>
      </c>
      <c r="L13" s="363">
        <v>7.1</v>
      </c>
    </row>
    <row r="14" spans="2:12" ht="21.75" customHeight="1" x14ac:dyDescent="0.25">
      <c r="B14" s="310" t="s">
        <v>291</v>
      </c>
      <c r="C14" s="367">
        <v>-20.200000000000003</v>
      </c>
      <c r="D14" s="368">
        <v>-25.900000000000002</v>
      </c>
      <c r="E14" s="368">
        <v>6.7</v>
      </c>
      <c r="F14" s="368">
        <v>-9.5</v>
      </c>
      <c r="G14" s="368">
        <v>-11.700000000000001</v>
      </c>
      <c r="H14" s="368">
        <v>-20.599999999999998</v>
      </c>
      <c r="I14" s="368">
        <v>-33.900000000000006</v>
      </c>
      <c r="J14" s="368">
        <v>-24.8</v>
      </c>
      <c r="K14" s="368">
        <v>-14.2</v>
      </c>
      <c r="L14" s="369">
        <v>15.8</v>
      </c>
    </row>
    <row r="15" spans="2:12" x14ac:dyDescent="0.25">
      <c r="B15" s="30" t="s">
        <v>211</v>
      </c>
    </row>
    <row r="16" spans="2:12" x14ac:dyDescent="0.25">
      <c r="B16" s="30" t="s">
        <v>292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</row>
    <row r="17" spans="3:12" x14ac:dyDescent="0.25"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  <row r="18" spans="3:12" x14ac:dyDescent="0.25">
      <c r="C18" s="169"/>
      <c r="D18" s="169"/>
      <c r="E18" s="169"/>
      <c r="F18" s="169"/>
      <c r="G18" s="169"/>
      <c r="H18" s="169"/>
      <c r="I18" s="169"/>
      <c r="J18" s="169"/>
      <c r="K18" s="169"/>
      <c r="L18" s="169"/>
    </row>
  </sheetData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showGridLines="0" workbookViewId="0">
      <selection activeCell="B2" sqref="B2"/>
    </sheetView>
  </sheetViews>
  <sheetFormatPr baseColWidth="10" defaultRowHeight="12.75" x14ac:dyDescent="0.2"/>
  <cols>
    <col min="1" max="1" width="22.7109375" style="140" customWidth="1"/>
    <col min="2" max="2" width="13" style="140" bestFit="1" customWidth="1"/>
    <col min="3" max="3" width="10.5703125" style="140" customWidth="1"/>
    <col min="4" max="4" width="10.7109375" style="140" customWidth="1"/>
    <col min="5" max="5" width="9.85546875" style="140" customWidth="1"/>
    <col min="6" max="6" width="11" style="140" customWidth="1"/>
    <col min="7" max="7" width="11.42578125" style="140" customWidth="1"/>
    <col min="8" max="9" width="10.5703125" style="140" customWidth="1"/>
    <col min="10" max="10" width="9.5703125" style="140" customWidth="1"/>
    <col min="11" max="11" width="13.140625" style="140" customWidth="1"/>
    <col min="12" max="256" width="11.42578125" style="140"/>
    <col min="257" max="257" width="22.42578125" style="140" customWidth="1"/>
    <col min="258" max="258" width="13" style="140" bestFit="1" customWidth="1"/>
    <col min="259" max="259" width="14.85546875" style="140" customWidth="1"/>
    <col min="260" max="260" width="15" style="140" customWidth="1"/>
    <col min="261" max="261" width="14.28515625" style="140" customWidth="1"/>
    <col min="262" max="262" width="16.85546875" style="140" customWidth="1"/>
    <col min="263" max="263" width="16.140625" style="140" customWidth="1"/>
    <col min="264" max="264" width="15.85546875" style="140" customWidth="1"/>
    <col min="265" max="265" width="16.28515625" style="140" customWidth="1"/>
    <col min="266" max="266" width="15.140625" style="140" customWidth="1"/>
    <col min="267" max="267" width="16.7109375" style="140" customWidth="1"/>
    <col min="268" max="512" width="11.42578125" style="140"/>
    <col min="513" max="513" width="22.42578125" style="140" customWidth="1"/>
    <col min="514" max="514" width="13" style="140" bestFit="1" customWidth="1"/>
    <col min="515" max="515" width="14.85546875" style="140" customWidth="1"/>
    <col min="516" max="516" width="15" style="140" customWidth="1"/>
    <col min="517" max="517" width="14.28515625" style="140" customWidth="1"/>
    <col min="518" max="518" width="16.85546875" style="140" customWidth="1"/>
    <col min="519" max="519" width="16.140625" style="140" customWidth="1"/>
    <col min="520" max="520" width="15.85546875" style="140" customWidth="1"/>
    <col min="521" max="521" width="16.28515625" style="140" customWidth="1"/>
    <col min="522" max="522" width="15.140625" style="140" customWidth="1"/>
    <col min="523" max="523" width="16.7109375" style="140" customWidth="1"/>
    <col min="524" max="768" width="11.42578125" style="140"/>
    <col min="769" max="769" width="22.42578125" style="140" customWidth="1"/>
    <col min="770" max="770" width="13" style="140" bestFit="1" customWidth="1"/>
    <col min="771" max="771" width="14.85546875" style="140" customWidth="1"/>
    <col min="772" max="772" width="15" style="140" customWidth="1"/>
    <col min="773" max="773" width="14.28515625" style="140" customWidth="1"/>
    <col min="774" max="774" width="16.85546875" style="140" customWidth="1"/>
    <col min="775" max="775" width="16.140625" style="140" customWidth="1"/>
    <col min="776" max="776" width="15.85546875" style="140" customWidth="1"/>
    <col min="777" max="777" width="16.28515625" style="140" customWidth="1"/>
    <col min="778" max="778" width="15.140625" style="140" customWidth="1"/>
    <col min="779" max="779" width="16.7109375" style="140" customWidth="1"/>
    <col min="780" max="1024" width="11.42578125" style="140"/>
    <col min="1025" max="1025" width="22.42578125" style="140" customWidth="1"/>
    <col min="1026" max="1026" width="13" style="140" bestFit="1" customWidth="1"/>
    <col min="1027" max="1027" width="14.85546875" style="140" customWidth="1"/>
    <col min="1028" max="1028" width="15" style="140" customWidth="1"/>
    <col min="1029" max="1029" width="14.28515625" style="140" customWidth="1"/>
    <col min="1030" max="1030" width="16.85546875" style="140" customWidth="1"/>
    <col min="1031" max="1031" width="16.140625" style="140" customWidth="1"/>
    <col min="1032" max="1032" width="15.85546875" style="140" customWidth="1"/>
    <col min="1033" max="1033" width="16.28515625" style="140" customWidth="1"/>
    <col min="1034" max="1034" width="15.140625" style="140" customWidth="1"/>
    <col min="1035" max="1035" width="16.7109375" style="140" customWidth="1"/>
    <col min="1036" max="1280" width="11.42578125" style="140"/>
    <col min="1281" max="1281" width="22.42578125" style="140" customWidth="1"/>
    <col min="1282" max="1282" width="13" style="140" bestFit="1" customWidth="1"/>
    <col min="1283" max="1283" width="14.85546875" style="140" customWidth="1"/>
    <col min="1284" max="1284" width="15" style="140" customWidth="1"/>
    <col min="1285" max="1285" width="14.28515625" style="140" customWidth="1"/>
    <col min="1286" max="1286" width="16.85546875" style="140" customWidth="1"/>
    <col min="1287" max="1287" width="16.140625" style="140" customWidth="1"/>
    <col min="1288" max="1288" width="15.85546875" style="140" customWidth="1"/>
    <col min="1289" max="1289" width="16.28515625" style="140" customWidth="1"/>
    <col min="1290" max="1290" width="15.140625" style="140" customWidth="1"/>
    <col min="1291" max="1291" width="16.7109375" style="140" customWidth="1"/>
    <col min="1292" max="1536" width="11.42578125" style="140"/>
    <col min="1537" max="1537" width="22.42578125" style="140" customWidth="1"/>
    <col min="1538" max="1538" width="13" style="140" bestFit="1" customWidth="1"/>
    <col min="1539" max="1539" width="14.85546875" style="140" customWidth="1"/>
    <col min="1540" max="1540" width="15" style="140" customWidth="1"/>
    <col min="1541" max="1541" width="14.28515625" style="140" customWidth="1"/>
    <col min="1542" max="1542" width="16.85546875" style="140" customWidth="1"/>
    <col min="1543" max="1543" width="16.140625" style="140" customWidth="1"/>
    <col min="1544" max="1544" width="15.85546875" style="140" customWidth="1"/>
    <col min="1545" max="1545" width="16.28515625" style="140" customWidth="1"/>
    <col min="1546" max="1546" width="15.140625" style="140" customWidth="1"/>
    <col min="1547" max="1547" width="16.7109375" style="140" customWidth="1"/>
    <col min="1548" max="1792" width="11.42578125" style="140"/>
    <col min="1793" max="1793" width="22.42578125" style="140" customWidth="1"/>
    <col min="1794" max="1794" width="13" style="140" bestFit="1" customWidth="1"/>
    <col min="1795" max="1795" width="14.85546875" style="140" customWidth="1"/>
    <col min="1796" max="1796" width="15" style="140" customWidth="1"/>
    <col min="1797" max="1797" width="14.28515625" style="140" customWidth="1"/>
    <col min="1798" max="1798" width="16.85546875" style="140" customWidth="1"/>
    <col min="1799" max="1799" width="16.140625" style="140" customWidth="1"/>
    <col min="1800" max="1800" width="15.85546875" style="140" customWidth="1"/>
    <col min="1801" max="1801" width="16.28515625" style="140" customWidth="1"/>
    <col min="1802" max="1802" width="15.140625" style="140" customWidth="1"/>
    <col min="1803" max="1803" width="16.7109375" style="140" customWidth="1"/>
    <col min="1804" max="2048" width="11.42578125" style="140"/>
    <col min="2049" max="2049" width="22.42578125" style="140" customWidth="1"/>
    <col min="2050" max="2050" width="13" style="140" bestFit="1" customWidth="1"/>
    <col min="2051" max="2051" width="14.85546875" style="140" customWidth="1"/>
    <col min="2052" max="2052" width="15" style="140" customWidth="1"/>
    <col min="2053" max="2053" width="14.28515625" style="140" customWidth="1"/>
    <col min="2054" max="2054" width="16.85546875" style="140" customWidth="1"/>
    <col min="2055" max="2055" width="16.140625" style="140" customWidth="1"/>
    <col min="2056" max="2056" width="15.85546875" style="140" customWidth="1"/>
    <col min="2057" max="2057" width="16.28515625" style="140" customWidth="1"/>
    <col min="2058" max="2058" width="15.140625" style="140" customWidth="1"/>
    <col min="2059" max="2059" width="16.7109375" style="140" customWidth="1"/>
    <col min="2060" max="2304" width="11.42578125" style="140"/>
    <col min="2305" max="2305" width="22.42578125" style="140" customWidth="1"/>
    <col min="2306" max="2306" width="13" style="140" bestFit="1" customWidth="1"/>
    <col min="2307" max="2307" width="14.85546875" style="140" customWidth="1"/>
    <col min="2308" max="2308" width="15" style="140" customWidth="1"/>
    <col min="2309" max="2309" width="14.28515625" style="140" customWidth="1"/>
    <col min="2310" max="2310" width="16.85546875" style="140" customWidth="1"/>
    <col min="2311" max="2311" width="16.140625" style="140" customWidth="1"/>
    <col min="2312" max="2312" width="15.85546875" style="140" customWidth="1"/>
    <col min="2313" max="2313" width="16.28515625" style="140" customWidth="1"/>
    <col min="2314" max="2314" width="15.140625" style="140" customWidth="1"/>
    <col min="2315" max="2315" width="16.7109375" style="140" customWidth="1"/>
    <col min="2316" max="2560" width="11.42578125" style="140"/>
    <col min="2561" max="2561" width="22.42578125" style="140" customWidth="1"/>
    <col min="2562" max="2562" width="13" style="140" bestFit="1" customWidth="1"/>
    <col min="2563" max="2563" width="14.85546875" style="140" customWidth="1"/>
    <col min="2564" max="2564" width="15" style="140" customWidth="1"/>
    <col min="2565" max="2565" width="14.28515625" style="140" customWidth="1"/>
    <col min="2566" max="2566" width="16.85546875" style="140" customWidth="1"/>
    <col min="2567" max="2567" width="16.140625" style="140" customWidth="1"/>
    <col min="2568" max="2568" width="15.85546875" style="140" customWidth="1"/>
    <col min="2569" max="2569" width="16.28515625" style="140" customWidth="1"/>
    <col min="2570" max="2570" width="15.140625" style="140" customWidth="1"/>
    <col min="2571" max="2571" width="16.7109375" style="140" customWidth="1"/>
    <col min="2572" max="2816" width="11.42578125" style="140"/>
    <col min="2817" max="2817" width="22.42578125" style="140" customWidth="1"/>
    <col min="2818" max="2818" width="13" style="140" bestFit="1" customWidth="1"/>
    <col min="2819" max="2819" width="14.85546875" style="140" customWidth="1"/>
    <col min="2820" max="2820" width="15" style="140" customWidth="1"/>
    <col min="2821" max="2821" width="14.28515625" style="140" customWidth="1"/>
    <col min="2822" max="2822" width="16.85546875" style="140" customWidth="1"/>
    <col min="2823" max="2823" width="16.140625" style="140" customWidth="1"/>
    <col min="2824" max="2824" width="15.85546875" style="140" customWidth="1"/>
    <col min="2825" max="2825" width="16.28515625" style="140" customWidth="1"/>
    <col min="2826" max="2826" width="15.140625" style="140" customWidth="1"/>
    <col min="2827" max="2827" width="16.7109375" style="140" customWidth="1"/>
    <col min="2828" max="3072" width="11.42578125" style="140"/>
    <col min="3073" max="3073" width="22.42578125" style="140" customWidth="1"/>
    <col min="3074" max="3074" width="13" style="140" bestFit="1" customWidth="1"/>
    <col min="3075" max="3075" width="14.85546875" style="140" customWidth="1"/>
    <col min="3076" max="3076" width="15" style="140" customWidth="1"/>
    <col min="3077" max="3077" width="14.28515625" style="140" customWidth="1"/>
    <col min="3078" max="3078" width="16.85546875" style="140" customWidth="1"/>
    <col min="3079" max="3079" width="16.140625" style="140" customWidth="1"/>
    <col min="3080" max="3080" width="15.85546875" style="140" customWidth="1"/>
    <col min="3081" max="3081" width="16.28515625" style="140" customWidth="1"/>
    <col min="3082" max="3082" width="15.140625" style="140" customWidth="1"/>
    <col min="3083" max="3083" width="16.7109375" style="140" customWidth="1"/>
    <col min="3084" max="3328" width="11.42578125" style="140"/>
    <col min="3329" max="3329" width="22.42578125" style="140" customWidth="1"/>
    <col min="3330" max="3330" width="13" style="140" bestFit="1" customWidth="1"/>
    <col min="3331" max="3331" width="14.85546875" style="140" customWidth="1"/>
    <col min="3332" max="3332" width="15" style="140" customWidth="1"/>
    <col min="3333" max="3333" width="14.28515625" style="140" customWidth="1"/>
    <col min="3334" max="3334" width="16.85546875" style="140" customWidth="1"/>
    <col min="3335" max="3335" width="16.140625" style="140" customWidth="1"/>
    <col min="3336" max="3336" width="15.85546875" style="140" customWidth="1"/>
    <col min="3337" max="3337" width="16.28515625" style="140" customWidth="1"/>
    <col min="3338" max="3338" width="15.140625" style="140" customWidth="1"/>
    <col min="3339" max="3339" width="16.7109375" style="140" customWidth="1"/>
    <col min="3340" max="3584" width="11.42578125" style="140"/>
    <col min="3585" max="3585" width="22.42578125" style="140" customWidth="1"/>
    <col min="3586" max="3586" width="13" style="140" bestFit="1" customWidth="1"/>
    <col min="3587" max="3587" width="14.85546875" style="140" customWidth="1"/>
    <col min="3588" max="3588" width="15" style="140" customWidth="1"/>
    <col min="3589" max="3589" width="14.28515625" style="140" customWidth="1"/>
    <col min="3590" max="3590" width="16.85546875" style="140" customWidth="1"/>
    <col min="3591" max="3591" width="16.140625" style="140" customWidth="1"/>
    <col min="3592" max="3592" width="15.85546875" style="140" customWidth="1"/>
    <col min="3593" max="3593" width="16.28515625" style="140" customWidth="1"/>
    <col min="3594" max="3594" width="15.140625" style="140" customWidth="1"/>
    <col min="3595" max="3595" width="16.7109375" style="140" customWidth="1"/>
    <col min="3596" max="3840" width="11.42578125" style="140"/>
    <col min="3841" max="3841" width="22.42578125" style="140" customWidth="1"/>
    <col min="3842" max="3842" width="13" style="140" bestFit="1" customWidth="1"/>
    <col min="3843" max="3843" width="14.85546875" style="140" customWidth="1"/>
    <col min="3844" max="3844" width="15" style="140" customWidth="1"/>
    <col min="3845" max="3845" width="14.28515625" style="140" customWidth="1"/>
    <col min="3846" max="3846" width="16.85546875" style="140" customWidth="1"/>
    <col min="3847" max="3847" width="16.140625" style="140" customWidth="1"/>
    <col min="3848" max="3848" width="15.85546875" style="140" customWidth="1"/>
    <col min="3849" max="3849" width="16.28515625" style="140" customWidth="1"/>
    <col min="3850" max="3850" width="15.140625" style="140" customWidth="1"/>
    <col min="3851" max="3851" width="16.7109375" style="140" customWidth="1"/>
    <col min="3852" max="4096" width="11.42578125" style="140"/>
    <col min="4097" max="4097" width="22.42578125" style="140" customWidth="1"/>
    <col min="4098" max="4098" width="13" style="140" bestFit="1" customWidth="1"/>
    <col min="4099" max="4099" width="14.85546875" style="140" customWidth="1"/>
    <col min="4100" max="4100" width="15" style="140" customWidth="1"/>
    <col min="4101" max="4101" width="14.28515625" style="140" customWidth="1"/>
    <col min="4102" max="4102" width="16.85546875" style="140" customWidth="1"/>
    <col min="4103" max="4103" width="16.140625" style="140" customWidth="1"/>
    <col min="4104" max="4104" width="15.85546875" style="140" customWidth="1"/>
    <col min="4105" max="4105" width="16.28515625" style="140" customWidth="1"/>
    <col min="4106" max="4106" width="15.140625" style="140" customWidth="1"/>
    <col min="4107" max="4107" width="16.7109375" style="140" customWidth="1"/>
    <col min="4108" max="4352" width="11.42578125" style="140"/>
    <col min="4353" max="4353" width="22.42578125" style="140" customWidth="1"/>
    <col min="4354" max="4354" width="13" style="140" bestFit="1" customWidth="1"/>
    <col min="4355" max="4355" width="14.85546875" style="140" customWidth="1"/>
    <col min="4356" max="4356" width="15" style="140" customWidth="1"/>
    <col min="4357" max="4357" width="14.28515625" style="140" customWidth="1"/>
    <col min="4358" max="4358" width="16.85546875" style="140" customWidth="1"/>
    <col min="4359" max="4359" width="16.140625" style="140" customWidth="1"/>
    <col min="4360" max="4360" width="15.85546875" style="140" customWidth="1"/>
    <col min="4361" max="4361" width="16.28515625" style="140" customWidth="1"/>
    <col min="4362" max="4362" width="15.140625" style="140" customWidth="1"/>
    <col min="4363" max="4363" width="16.7109375" style="140" customWidth="1"/>
    <col min="4364" max="4608" width="11.42578125" style="140"/>
    <col min="4609" max="4609" width="22.42578125" style="140" customWidth="1"/>
    <col min="4610" max="4610" width="13" style="140" bestFit="1" customWidth="1"/>
    <col min="4611" max="4611" width="14.85546875" style="140" customWidth="1"/>
    <col min="4612" max="4612" width="15" style="140" customWidth="1"/>
    <col min="4613" max="4613" width="14.28515625" style="140" customWidth="1"/>
    <col min="4614" max="4614" width="16.85546875" style="140" customWidth="1"/>
    <col min="4615" max="4615" width="16.140625" style="140" customWidth="1"/>
    <col min="4616" max="4616" width="15.85546875" style="140" customWidth="1"/>
    <col min="4617" max="4617" width="16.28515625" style="140" customWidth="1"/>
    <col min="4618" max="4618" width="15.140625" style="140" customWidth="1"/>
    <col min="4619" max="4619" width="16.7109375" style="140" customWidth="1"/>
    <col min="4620" max="4864" width="11.42578125" style="140"/>
    <col min="4865" max="4865" width="22.42578125" style="140" customWidth="1"/>
    <col min="4866" max="4866" width="13" style="140" bestFit="1" customWidth="1"/>
    <col min="4867" max="4867" width="14.85546875" style="140" customWidth="1"/>
    <col min="4868" max="4868" width="15" style="140" customWidth="1"/>
    <col min="4869" max="4869" width="14.28515625" style="140" customWidth="1"/>
    <col min="4870" max="4870" width="16.85546875" style="140" customWidth="1"/>
    <col min="4871" max="4871" width="16.140625" style="140" customWidth="1"/>
    <col min="4872" max="4872" width="15.85546875" style="140" customWidth="1"/>
    <col min="4873" max="4873" width="16.28515625" style="140" customWidth="1"/>
    <col min="4874" max="4874" width="15.140625" style="140" customWidth="1"/>
    <col min="4875" max="4875" width="16.7109375" style="140" customWidth="1"/>
    <col min="4876" max="5120" width="11.42578125" style="140"/>
    <col min="5121" max="5121" width="22.42578125" style="140" customWidth="1"/>
    <col min="5122" max="5122" width="13" style="140" bestFit="1" customWidth="1"/>
    <col min="5123" max="5123" width="14.85546875" style="140" customWidth="1"/>
    <col min="5124" max="5124" width="15" style="140" customWidth="1"/>
    <col min="5125" max="5125" width="14.28515625" style="140" customWidth="1"/>
    <col min="5126" max="5126" width="16.85546875" style="140" customWidth="1"/>
    <col min="5127" max="5127" width="16.140625" style="140" customWidth="1"/>
    <col min="5128" max="5128" width="15.85546875" style="140" customWidth="1"/>
    <col min="5129" max="5129" width="16.28515625" style="140" customWidth="1"/>
    <col min="5130" max="5130" width="15.140625" style="140" customWidth="1"/>
    <col min="5131" max="5131" width="16.7109375" style="140" customWidth="1"/>
    <col min="5132" max="5376" width="11.42578125" style="140"/>
    <col min="5377" max="5377" width="22.42578125" style="140" customWidth="1"/>
    <col min="5378" max="5378" width="13" style="140" bestFit="1" customWidth="1"/>
    <col min="5379" max="5379" width="14.85546875" style="140" customWidth="1"/>
    <col min="5380" max="5380" width="15" style="140" customWidth="1"/>
    <col min="5381" max="5381" width="14.28515625" style="140" customWidth="1"/>
    <col min="5382" max="5382" width="16.85546875" style="140" customWidth="1"/>
    <col min="5383" max="5383" width="16.140625" style="140" customWidth="1"/>
    <col min="5384" max="5384" width="15.85546875" style="140" customWidth="1"/>
    <col min="5385" max="5385" width="16.28515625" style="140" customWidth="1"/>
    <col min="5386" max="5386" width="15.140625" style="140" customWidth="1"/>
    <col min="5387" max="5387" width="16.7109375" style="140" customWidth="1"/>
    <col min="5388" max="5632" width="11.42578125" style="140"/>
    <col min="5633" max="5633" width="22.42578125" style="140" customWidth="1"/>
    <col min="5634" max="5634" width="13" style="140" bestFit="1" customWidth="1"/>
    <col min="5635" max="5635" width="14.85546875" style="140" customWidth="1"/>
    <col min="5636" max="5636" width="15" style="140" customWidth="1"/>
    <col min="5637" max="5637" width="14.28515625" style="140" customWidth="1"/>
    <col min="5638" max="5638" width="16.85546875" style="140" customWidth="1"/>
    <col min="5639" max="5639" width="16.140625" style="140" customWidth="1"/>
    <col min="5640" max="5640" width="15.85546875" style="140" customWidth="1"/>
    <col min="5641" max="5641" width="16.28515625" style="140" customWidth="1"/>
    <col min="5642" max="5642" width="15.140625" style="140" customWidth="1"/>
    <col min="5643" max="5643" width="16.7109375" style="140" customWidth="1"/>
    <col min="5644" max="5888" width="11.42578125" style="140"/>
    <col min="5889" max="5889" width="22.42578125" style="140" customWidth="1"/>
    <col min="5890" max="5890" width="13" style="140" bestFit="1" customWidth="1"/>
    <col min="5891" max="5891" width="14.85546875" style="140" customWidth="1"/>
    <col min="5892" max="5892" width="15" style="140" customWidth="1"/>
    <col min="5893" max="5893" width="14.28515625" style="140" customWidth="1"/>
    <col min="5894" max="5894" width="16.85546875" style="140" customWidth="1"/>
    <col min="5895" max="5895" width="16.140625" style="140" customWidth="1"/>
    <col min="5896" max="5896" width="15.85546875" style="140" customWidth="1"/>
    <col min="5897" max="5897" width="16.28515625" style="140" customWidth="1"/>
    <col min="5898" max="5898" width="15.140625" style="140" customWidth="1"/>
    <col min="5899" max="5899" width="16.7109375" style="140" customWidth="1"/>
    <col min="5900" max="6144" width="11.42578125" style="140"/>
    <col min="6145" max="6145" width="22.42578125" style="140" customWidth="1"/>
    <col min="6146" max="6146" width="13" style="140" bestFit="1" customWidth="1"/>
    <col min="6147" max="6147" width="14.85546875" style="140" customWidth="1"/>
    <col min="6148" max="6148" width="15" style="140" customWidth="1"/>
    <col min="6149" max="6149" width="14.28515625" style="140" customWidth="1"/>
    <col min="6150" max="6150" width="16.85546875" style="140" customWidth="1"/>
    <col min="6151" max="6151" width="16.140625" style="140" customWidth="1"/>
    <col min="6152" max="6152" width="15.85546875" style="140" customWidth="1"/>
    <col min="6153" max="6153" width="16.28515625" style="140" customWidth="1"/>
    <col min="6154" max="6154" width="15.140625" style="140" customWidth="1"/>
    <col min="6155" max="6155" width="16.7109375" style="140" customWidth="1"/>
    <col min="6156" max="6400" width="11.42578125" style="140"/>
    <col min="6401" max="6401" width="22.42578125" style="140" customWidth="1"/>
    <col min="6402" max="6402" width="13" style="140" bestFit="1" customWidth="1"/>
    <col min="6403" max="6403" width="14.85546875" style="140" customWidth="1"/>
    <col min="6404" max="6404" width="15" style="140" customWidth="1"/>
    <col min="6405" max="6405" width="14.28515625" style="140" customWidth="1"/>
    <col min="6406" max="6406" width="16.85546875" style="140" customWidth="1"/>
    <col min="6407" max="6407" width="16.140625" style="140" customWidth="1"/>
    <col min="6408" max="6408" width="15.85546875" style="140" customWidth="1"/>
    <col min="6409" max="6409" width="16.28515625" style="140" customWidth="1"/>
    <col min="6410" max="6410" width="15.140625" style="140" customWidth="1"/>
    <col min="6411" max="6411" width="16.7109375" style="140" customWidth="1"/>
    <col min="6412" max="6656" width="11.42578125" style="140"/>
    <col min="6657" max="6657" width="22.42578125" style="140" customWidth="1"/>
    <col min="6658" max="6658" width="13" style="140" bestFit="1" customWidth="1"/>
    <col min="6659" max="6659" width="14.85546875" style="140" customWidth="1"/>
    <col min="6660" max="6660" width="15" style="140" customWidth="1"/>
    <col min="6661" max="6661" width="14.28515625" style="140" customWidth="1"/>
    <col min="6662" max="6662" width="16.85546875" style="140" customWidth="1"/>
    <col min="6663" max="6663" width="16.140625" style="140" customWidth="1"/>
    <col min="6664" max="6664" width="15.85546875" style="140" customWidth="1"/>
    <col min="6665" max="6665" width="16.28515625" style="140" customWidth="1"/>
    <col min="6666" max="6666" width="15.140625" style="140" customWidth="1"/>
    <col min="6667" max="6667" width="16.7109375" style="140" customWidth="1"/>
    <col min="6668" max="6912" width="11.42578125" style="140"/>
    <col min="6913" max="6913" width="22.42578125" style="140" customWidth="1"/>
    <col min="6914" max="6914" width="13" style="140" bestFit="1" customWidth="1"/>
    <col min="6915" max="6915" width="14.85546875" style="140" customWidth="1"/>
    <col min="6916" max="6916" width="15" style="140" customWidth="1"/>
    <col min="6917" max="6917" width="14.28515625" style="140" customWidth="1"/>
    <col min="6918" max="6918" width="16.85546875" style="140" customWidth="1"/>
    <col min="6919" max="6919" width="16.140625" style="140" customWidth="1"/>
    <col min="6920" max="6920" width="15.85546875" style="140" customWidth="1"/>
    <col min="6921" max="6921" width="16.28515625" style="140" customWidth="1"/>
    <col min="6922" max="6922" width="15.140625" style="140" customWidth="1"/>
    <col min="6923" max="6923" width="16.7109375" style="140" customWidth="1"/>
    <col min="6924" max="7168" width="11.42578125" style="140"/>
    <col min="7169" max="7169" width="22.42578125" style="140" customWidth="1"/>
    <col min="7170" max="7170" width="13" style="140" bestFit="1" customWidth="1"/>
    <col min="7171" max="7171" width="14.85546875" style="140" customWidth="1"/>
    <col min="7172" max="7172" width="15" style="140" customWidth="1"/>
    <col min="7173" max="7173" width="14.28515625" style="140" customWidth="1"/>
    <col min="7174" max="7174" width="16.85546875" style="140" customWidth="1"/>
    <col min="7175" max="7175" width="16.140625" style="140" customWidth="1"/>
    <col min="7176" max="7176" width="15.85546875" style="140" customWidth="1"/>
    <col min="7177" max="7177" width="16.28515625" style="140" customWidth="1"/>
    <col min="7178" max="7178" width="15.140625" style="140" customWidth="1"/>
    <col min="7179" max="7179" width="16.7109375" style="140" customWidth="1"/>
    <col min="7180" max="7424" width="11.42578125" style="140"/>
    <col min="7425" max="7425" width="22.42578125" style="140" customWidth="1"/>
    <col min="7426" max="7426" width="13" style="140" bestFit="1" customWidth="1"/>
    <col min="7427" max="7427" width="14.85546875" style="140" customWidth="1"/>
    <col min="7428" max="7428" width="15" style="140" customWidth="1"/>
    <col min="7429" max="7429" width="14.28515625" style="140" customWidth="1"/>
    <col min="7430" max="7430" width="16.85546875" style="140" customWidth="1"/>
    <col min="7431" max="7431" width="16.140625" style="140" customWidth="1"/>
    <col min="7432" max="7432" width="15.85546875" style="140" customWidth="1"/>
    <col min="7433" max="7433" width="16.28515625" style="140" customWidth="1"/>
    <col min="7434" max="7434" width="15.140625" style="140" customWidth="1"/>
    <col min="7435" max="7435" width="16.7109375" style="140" customWidth="1"/>
    <col min="7436" max="7680" width="11.42578125" style="140"/>
    <col min="7681" max="7681" width="22.42578125" style="140" customWidth="1"/>
    <col min="7682" max="7682" width="13" style="140" bestFit="1" customWidth="1"/>
    <col min="7683" max="7683" width="14.85546875" style="140" customWidth="1"/>
    <col min="7684" max="7684" width="15" style="140" customWidth="1"/>
    <col min="7685" max="7685" width="14.28515625" style="140" customWidth="1"/>
    <col min="7686" max="7686" width="16.85546875" style="140" customWidth="1"/>
    <col min="7687" max="7687" width="16.140625" style="140" customWidth="1"/>
    <col min="7688" max="7688" width="15.85546875" style="140" customWidth="1"/>
    <col min="7689" max="7689" width="16.28515625" style="140" customWidth="1"/>
    <col min="7690" max="7690" width="15.140625" style="140" customWidth="1"/>
    <col min="7691" max="7691" width="16.7109375" style="140" customWidth="1"/>
    <col min="7692" max="7936" width="11.42578125" style="140"/>
    <col min="7937" max="7937" width="22.42578125" style="140" customWidth="1"/>
    <col min="7938" max="7938" width="13" style="140" bestFit="1" customWidth="1"/>
    <col min="7939" max="7939" width="14.85546875" style="140" customWidth="1"/>
    <col min="7940" max="7940" width="15" style="140" customWidth="1"/>
    <col min="7941" max="7941" width="14.28515625" style="140" customWidth="1"/>
    <col min="7942" max="7942" width="16.85546875" style="140" customWidth="1"/>
    <col min="7943" max="7943" width="16.140625" style="140" customWidth="1"/>
    <col min="7944" max="7944" width="15.85546875" style="140" customWidth="1"/>
    <col min="7945" max="7945" width="16.28515625" style="140" customWidth="1"/>
    <col min="7946" max="7946" width="15.140625" style="140" customWidth="1"/>
    <col min="7947" max="7947" width="16.7109375" style="140" customWidth="1"/>
    <col min="7948" max="8192" width="11.42578125" style="140"/>
    <col min="8193" max="8193" width="22.42578125" style="140" customWidth="1"/>
    <col min="8194" max="8194" width="13" style="140" bestFit="1" customWidth="1"/>
    <col min="8195" max="8195" width="14.85546875" style="140" customWidth="1"/>
    <col min="8196" max="8196" width="15" style="140" customWidth="1"/>
    <col min="8197" max="8197" width="14.28515625" style="140" customWidth="1"/>
    <col min="8198" max="8198" width="16.85546875" style="140" customWidth="1"/>
    <col min="8199" max="8199" width="16.140625" style="140" customWidth="1"/>
    <col min="8200" max="8200" width="15.85546875" style="140" customWidth="1"/>
    <col min="8201" max="8201" width="16.28515625" style="140" customWidth="1"/>
    <col min="8202" max="8202" width="15.140625" style="140" customWidth="1"/>
    <col min="8203" max="8203" width="16.7109375" style="140" customWidth="1"/>
    <col min="8204" max="8448" width="11.42578125" style="140"/>
    <col min="8449" max="8449" width="22.42578125" style="140" customWidth="1"/>
    <col min="8450" max="8450" width="13" style="140" bestFit="1" customWidth="1"/>
    <col min="8451" max="8451" width="14.85546875" style="140" customWidth="1"/>
    <col min="8452" max="8452" width="15" style="140" customWidth="1"/>
    <col min="8453" max="8453" width="14.28515625" style="140" customWidth="1"/>
    <col min="8454" max="8454" width="16.85546875" style="140" customWidth="1"/>
    <col min="8455" max="8455" width="16.140625" style="140" customWidth="1"/>
    <col min="8456" max="8456" width="15.85546875" style="140" customWidth="1"/>
    <col min="8457" max="8457" width="16.28515625" style="140" customWidth="1"/>
    <col min="8458" max="8458" width="15.140625" style="140" customWidth="1"/>
    <col min="8459" max="8459" width="16.7109375" style="140" customWidth="1"/>
    <col min="8460" max="8704" width="11.42578125" style="140"/>
    <col min="8705" max="8705" width="22.42578125" style="140" customWidth="1"/>
    <col min="8706" max="8706" width="13" style="140" bestFit="1" customWidth="1"/>
    <col min="8707" max="8707" width="14.85546875" style="140" customWidth="1"/>
    <col min="8708" max="8708" width="15" style="140" customWidth="1"/>
    <col min="8709" max="8709" width="14.28515625" style="140" customWidth="1"/>
    <col min="8710" max="8710" width="16.85546875" style="140" customWidth="1"/>
    <col min="8711" max="8711" width="16.140625" style="140" customWidth="1"/>
    <col min="8712" max="8712" width="15.85546875" style="140" customWidth="1"/>
    <col min="8713" max="8713" width="16.28515625" style="140" customWidth="1"/>
    <col min="8714" max="8714" width="15.140625" style="140" customWidth="1"/>
    <col min="8715" max="8715" width="16.7109375" style="140" customWidth="1"/>
    <col min="8716" max="8960" width="11.42578125" style="140"/>
    <col min="8961" max="8961" width="22.42578125" style="140" customWidth="1"/>
    <col min="8962" max="8962" width="13" style="140" bestFit="1" customWidth="1"/>
    <col min="8963" max="8963" width="14.85546875" style="140" customWidth="1"/>
    <col min="8964" max="8964" width="15" style="140" customWidth="1"/>
    <col min="8965" max="8965" width="14.28515625" style="140" customWidth="1"/>
    <col min="8966" max="8966" width="16.85546875" style="140" customWidth="1"/>
    <col min="8967" max="8967" width="16.140625" style="140" customWidth="1"/>
    <col min="8968" max="8968" width="15.85546875" style="140" customWidth="1"/>
    <col min="8969" max="8969" width="16.28515625" style="140" customWidth="1"/>
    <col min="8970" max="8970" width="15.140625" style="140" customWidth="1"/>
    <col min="8971" max="8971" width="16.7109375" style="140" customWidth="1"/>
    <col min="8972" max="9216" width="11.42578125" style="140"/>
    <col min="9217" max="9217" width="22.42578125" style="140" customWidth="1"/>
    <col min="9218" max="9218" width="13" style="140" bestFit="1" customWidth="1"/>
    <col min="9219" max="9219" width="14.85546875" style="140" customWidth="1"/>
    <col min="9220" max="9220" width="15" style="140" customWidth="1"/>
    <col min="9221" max="9221" width="14.28515625" style="140" customWidth="1"/>
    <col min="9222" max="9222" width="16.85546875" style="140" customWidth="1"/>
    <col min="9223" max="9223" width="16.140625" style="140" customWidth="1"/>
    <col min="9224" max="9224" width="15.85546875" style="140" customWidth="1"/>
    <col min="9225" max="9225" width="16.28515625" style="140" customWidth="1"/>
    <col min="9226" max="9226" width="15.140625" style="140" customWidth="1"/>
    <col min="9227" max="9227" width="16.7109375" style="140" customWidth="1"/>
    <col min="9228" max="9472" width="11.42578125" style="140"/>
    <col min="9473" max="9473" width="22.42578125" style="140" customWidth="1"/>
    <col min="9474" max="9474" width="13" style="140" bestFit="1" customWidth="1"/>
    <col min="9475" max="9475" width="14.85546875" style="140" customWidth="1"/>
    <col min="9476" max="9476" width="15" style="140" customWidth="1"/>
    <col min="9477" max="9477" width="14.28515625" style="140" customWidth="1"/>
    <col min="9478" max="9478" width="16.85546875" style="140" customWidth="1"/>
    <col min="9479" max="9479" width="16.140625" style="140" customWidth="1"/>
    <col min="9480" max="9480" width="15.85546875" style="140" customWidth="1"/>
    <col min="9481" max="9481" width="16.28515625" style="140" customWidth="1"/>
    <col min="9482" max="9482" width="15.140625" style="140" customWidth="1"/>
    <col min="9483" max="9483" width="16.7109375" style="140" customWidth="1"/>
    <col min="9484" max="9728" width="11.42578125" style="140"/>
    <col min="9729" max="9729" width="22.42578125" style="140" customWidth="1"/>
    <col min="9730" max="9730" width="13" style="140" bestFit="1" customWidth="1"/>
    <col min="9731" max="9731" width="14.85546875" style="140" customWidth="1"/>
    <col min="9732" max="9732" width="15" style="140" customWidth="1"/>
    <col min="9733" max="9733" width="14.28515625" style="140" customWidth="1"/>
    <col min="9734" max="9734" width="16.85546875" style="140" customWidth="1"/>
    <col min="9735" max="9735" width="16.140625" style="140" customWidth="1"/>
    <col min="9736" max="9736" width="15.85546875" style="140" customWidth="1"/>
    <col min="9737" max="9737" width="16.28515625" style="140" customWidth="1"/>
    <col min="9738" max="9738" width="15.140625" style="140" customWidth="1"/>
    <col min="9739" max="9739" width="16.7109375" style="140" customWidth="1"/>
    <col min="9740" max="9984" width="11.42578125" style="140"/>
    <col min="9985" max="9985" width="22.42578125" style="140" customWidth="1"/>
    <col min="9986" max="9986" width="13" style="140" bestFit="1" customWidth="1"/>
    <col min="9987" max="9987" width="14.85546875" style="140" customWidth="1"/>
    <col min="9988" max="9988" width="15" style="140" customWidth="1"/>
    <col min="9989" max="9989" width="14.28515625" style="140" customWidth="1"/>
    <col min="9990" max="9990" width="16.85546875" style="140" customWidth="1"/>
    <col min="9991" max="9991" width="16.140625" style="140" customWidth="1"/>
    <col min="9992" max="9992" width="15.85546875" style="140" customWidth="1"/>
    <col min="9993" max="9993" width="16.28515625" style="140" customWidth="1"/>
    <col min="9994" max="9994" width="15.140625" style="140" customWidth="1"/>
    <col min="9995" max="9995" width="16.7109375" style="140" customWidth="1"/>
    <col min="9996" max="10240" width="11.42578125" style="140"/>
    <col min="10241" max="10241" width="22.42578125" style="140" customWidth="1"/>
    <col min="10242" max="10242" width="13" style="140" bestFit="1" customWidth="1"/>
    <col min="10243" max="10243" width="14.85546875" style="140" customWidth="1"/>
    <col min="10244" max="10244" width="15" style="140" customWidth="1"/>
    <col min="10245" max="10245" width="14.28515625" style="140" customWidth="1"/>
    <col min="10246" max="10246" width="16.85546875" style="140" customWidth="1"/>
    <col min="10247" max="10247" width="16.140625" style="140" customWidth="1"/>
    <col min="10248" max="10248" width="15.85546875" style="140" customWidth="1"/>
    <col min="10249" max="10249" width="16.28515625" style="140" customWidth="1"/>
    <col min="10250" max="10250" width="15.140625" style="140" customWidth="1"/>
    <col min="10251" max="10251" width="16.7109375" style="140" customWidth="1"/>
    <col min="10252" max="10496" width="11.42578125" style="140"/>
    <col min="10497" max="10497" width="22.42578125" style="140" customWidth="1"/>
    <col min="10498" max="10498" width="13" style="140" bestFit="1" customWidth="1"/>
    <col min="10499" max="10499" width="14.85546875" style="140" customWidth="1"/>
    <col min="10500" max="10500" width="15" style="140" customWidth="1"/>
    <col min="10501" max="10501" width="14.28515625" style="140" customWidth="1"/>
    <col min="10502" max="10502" width="16.85546875" style="140" customWidth="1"/>
    <col min="10503" max="10503" width="16.140625" style="140" customWidth="1"/>
    <col min="10504" max="10504" width="15.85546875" style="140" customWidth="1"/>
    <col min="10505" max="10505" width="16.28515625" style="140" customWidth="1"/>
    <col min="10506" max="10506" width="15.140625" style="140" customWidth="1"/>
    <col min="10507" max="10507" width="16.7109375" style="140" customWidth="1"/>
    <col min="10508" max="10752" width="11.42578125" style="140"/>
    <col min="10753" max="10753" width="22.42578125" style="140" customWidth="1"/>
    <col min="10754" max="10754" width="13" style="140" bestFit="1" customWidth="1"/>
    <col min="10755" max="10755" width="14.85546875" style="140" customWidth="1"/>
    <col min="10756" max="10756" width="15" style="140" customWidth="1"/>
    <col min="10757" max="10757" width="14.28515625" style="140" customWidth="1"/>
    <col min="10758" max="10758" width="16.85546875" style="140" customWidth="1"/>
    <col min="10759" max="10759" width="16.140625" style="140" customWidth="1"/>
    <col min="10760" max="10760" width="15.85546875" style="140" customWidth="1"/>
    <col min="10761" max="10761" width="16.28515625" style="140" customWidth="1"/>
    <col min="10762" max="10762" width="15.140625" style="140" customWidth="1"/>
    <col min="10763" max="10763" width="16.7109375" style="140" customWidth="1"/>
    <col min="10764" max="11008" width="11.42578125" style="140"/>
    <col min="11009" max="11009" width="22.42578125" style="140" customWidth="1"/>
    <col min="11010" max="11010" width="13" style="140" bestFit="1" customWidth="1"/>
    <col min="11011" max="11011" width="14.85546875" style="140" customWidth="1"/>
    <col min="11012" max="11012" width="15" style="140" customWidth="1"/>
    <col min="11013" max="11013" width="14.28515625" style="140" customWidth="1"/>
    <col min="11014" max="11014" width="16.85546875" style="140" customWidth="1"/>
    <col min="11015" max="11015" width="16.140625" style="140" customWidth="1"/>
    <col min="11016" max="11016" width="15.85546875" style="140" customWidth="1"/>
    <col min="11017" max="11017" width="16.28515625" style="140" customWidth="1"/>
    <col min="11018" max="11018" width="15.140625" style="140" customWidth="1"/>
    <col min="11019" max="11019" width="16.7109375" style="140" customWidth="1"/>
    <col min="11020" max="11264" width="11.42578125" style="140"/>
    <col min="11265" max="11265" width="22.42578125" style="140" customWidth="1"/>
    <col min="11266" max="11266" width="13" style="140" bestFit="1" customWidth="1"/>
    <col min="11267" max="11267" width="14.85546875" style="140" customWidth="1"/>
    <col min="11268" max="11268" width="15" style="140" customWidth="1"/>
    <col min="11269" max="11269" width="14.28515625" style="140" customWidth="1"/>
    <col min="11270" max="11270" width="16.85546875" style="140" customWidth="1"/>
    <col min="11271" max="11271" width="16.140625" style="140" customWidth="1"/>
    <col min="11272" max="11272" width="15.85546875" style="140" customWidth="1"/>
    <col min="11273" max="11273" width="16.28515625" style="140" customWidth="1"/>
    <col min="11274" max="11274" width="15.140625" style="140" customWidth="1"/>
    <col min="11275" max="11275" width="16.7109375" style="140" customWidth="1"/>
    <col min="11276" max="11520" width="11.42578125" style="140"/>
    <col min="11521" max="11521" width="22.42578125" style="140" customWidth="1"/>
    <col min="11522" max="11522" width="13" style="140" bestFit="1" customWidth="1"/>
    <col min="11523" max="11523" width="14.85546875" style="140" customWidth="1"/>
    <col min="11524" max="11524" width="15" style="140" customWidth="1"/>
    <col min="11525" max="11525" width="14.28515625" style="140" customWidth="1"/>
    <col min="11526" max="11526" width="16.85546875" style="140" customWidth="1"/>
    <col min="11527" max="11527" width="16.140625" style="140" customWidth="1"/>
    <col min="11528" max="11528" width="15.85546875" style="140" customWidth="1"/>
    <col min="11529" max="11529" width="16.28515625" style="140" customWidth="1"/>
    <col min="11530" max="11530" width="15.140625" style="140" customWidth="1"/>
    <col min="11531" max="11531" width="16.7109375" style="140" customWidth="1"/>
    <col min="11532" max="11776" width="11.42578125" style="140"/>
    <col min="11777" max="11777" width="22.42578125" style="140" customWidth="1"/>
    <col min="11778" max="11778" width="13" style="140" bestFit="1" customWidth="1"/>
    <col min="11779" max="11779" width="14.85546875" style="140" customWidth="1"/>
    <col min="11780" max="11780" width="15" style="140" customWidth="1"/>
    <col min="11781" max="11781" width="14.28515625" style="140" customWidth="1"/>
    <col min="11782" max="11782" width="16.85546875" style="140" customWidth="1"/>
    <col min="11783" max="11783" width="16.140625" style="140" customWidth="1"/>
    <col min="11784" max="11784" width="15.85546875" style="140" customWidth="1"/>
    <col min="11785" max="11785" width="16.28515625" style="140" customWidth="1"/>
    <col min="11786" max="11786" width="15.140625" style="140" customWidth="1"/>
    <col min="11787" max="11787" width="16.7109375" style="140" customWidth="1"/>
    <col min="11788" max="12032" width="11.42578125" style="140"/>
    <col min="12033" max="12033" width="22.42578125" style="140" customWidth="1"/>
    <col min="12034" max="12034" width="13" style="140" bestFit="1" customWidth="1"/>
    <col min="12035" max="12035" width="14.85546875" style="140" customWidth="1"/>
    <col min="12036" max="12036" width="15" style="140" customWidth="1"/>
    <col min="12037" max="12037" width="14.28515625" style="140" customWidth="1"/>
    <col min="12038" max="12038" width="16.85546875" style="140" customWidth="1"/>
    <col min="12039" max="12039" width="16.140625" style="140" customWidth="1"/>
    <col min="12040" max="12040" width="15.85546875" style="140" customWidth="1"/>
    <col min="12041" max="12041" width="16.28515625" style="140" customWidth="1"/>
    <col min="12042" max="12042" width="15.140625" style="140" customWidth="1"/>
    <col min="12043" max="12043" width="16.7109375" style="140" customWidth="1"/>
    <col min="12044" max="12288" width="11.42578125" style="140"/>
    <col min="12289" max="12289" width="22.42578125" style="140" customWidth="1"/>
    <col min="12290" max="12290" width="13" style="140" bestFit="1" customWidth="1"/>
    <col min="12291" max="12291" width="14.85546875" style="140" customWidth="1"/>
    <col min="12292" max="12292" width="15" style="140" customWidth="1"/>
    <col min="12293" max="12293" width="14.28515625" style="140" customWidth="1"/>
    <col min="12294" max="12294" width="16.85546875" style="140" customWidth="1"/>
    <col min="12295" max="12295" width="16.140625" style="140" customWidth="1"/>
    <col min="12296" max="12296" width="15.85546875" style="140" customWidth="1"/>
    <col min="12297" max="12297" width="16.28515625" style="140" customWidth="1"/>
    <col min="12298" max="12298" width="15.140625" style="140" customWidth="1"/>
    <col min="12299" max="12299" width="16.7109375" style="140" customWidth="1"/>
    <col min="12300" max="12544" width="11.42578125" style="140"/>
    <col min="12545" max="12545" width="22.42578125" style="140" customWidth="1"/>
    <col min="12546" max="12546" width="13" style="140" bestFit="1" customWidth="1"/>
    <col min="12547" max="12547" width="14.85546875" style="140" customWidth="1"/>
    <col min="12548" max="12548" width="15" style="140" customWidth="1"/>
    <col min="12549" max="12549" width="14.28515625" style="140" customWidth="1"/>
    <col min="12550" max="12550" width="16.85546875" style="140" customWidth="1"/>
    <col min="12551" max="12551" width="16.140625" style="140" customWidth="1"/>
    <col min="12552" max="12552" width="15.85546875" style="140" customWidth="1"/>
    <col min="12553" max="12553" width="16.28515625" style="140" customWidth="1"/>
    <col min="12554" max="12554" width="15.140625" style="140" customWidth="1"/>
    <col min="12555" max="12555" width="16.7109375" style="140" customWidth="1"/>
    <col min="12556" max="12800" width="11.42578125" style="140"/>
    <col min="12801" max="12801" width="22.42578125" style="140" customWidth="1"/>
    <col min="12802" max="12802" width="13" style="140" bestFit="1" customWidth="1"/>
    <col min="12803" max="12803" width="14.85546875" style="140" customWidth="1"/>
    <col min="12804" max="12804" width="15" style="140" customWidth="1"/>
    <col min="12805" max="12805" width="14.28515625" style="140" customWidth="1"/>
    <col min="12806" max="12806" width="16.85546875" style="140" customWidth="1"/>
    <col min="12807" max="12807" width="16.140625" style="140" customWidth="1"/>
    <col min="12808" max="12808" width="15.85546875" style="140" customWidth="1"/>
    <col min="12809" max="12809" width="16.28515625" style="140" customWidth="1"/>
    <col min="12810" max="12810" width="15.140625" style="140" customWidth="1"/>
    <col min="12811" max="12811" width="16.7109375" style="140" customWidth="1"/>
    <col min="12812" max="13056" width="11.42578125" style="140"/>
    <col min="13057" max="13057" width="22.42578125" style="140" customWidth="1"/>
    <col min="13058" max="13058" width="13" style="140" bestFit="1" customWidth="1"/>
    <col min="13059" max="13059" width="14.85546875" style="140" customWidth="1"/>
    <col min="13060" max="13060" width="15" style="140" customWidth="1"/>
    <col min="13061" max="13061" width="14.28515625" style="140" customWidth="1"/>
    <col min="13062" max="13062" width="16.85546875" style="140" customWidth="1"/>
    <col min="13063" max="13063" width="16.140625" style="140" customWidth="1"/>
    <col min="13064" max="13064" width="15.85546875" style="140" customWidth="1"/>
    <col min="13065" max="13065" width="16.28515625" style="140" customWidth="1"/>
    <col min="13066" max="13066" width="15.140625" style="140" customWidth="1"/>
    <col min="13067" max="13067" width="16.7109375" style="140" customWidth="1"/>
    <col min="13068" max="13312" width="11.42578125" style="140"/>
    <col min="13313" max="13313" width="22.42578125" style="140" customWidth="1"/>
    <col min="13314" max="13314" width="13" style="140" bestFit="1" customWidth="1"/>
    <col min="13315" max="13315" width="14.85546875" style="140" customWidth="1"/>
    <col min="13316" max="13316" width="15" style="140" customWidth="1"/>
    <col min="13317" max="13317" width="14.28515625" style="140" customWidth="1"/>
    <col min="13318" max="13318" width="16.85546875" style="140" customWidth="1"/>
    <col min="13319" max="13319" width="16.140625" style="140" customWidth="1"/>
    <col min="13320" max="13320" width="15.85546875" style="140" customWidth="1"/>
    <col min="13321" max="13321" width="16.28515625" style="140" customWidth="1"/>
    <col min="13322" max="13322" width="15.140625" style="140" customWidth="1"/>
    <col min="13323" max="13323" width="16.7109375" style="140" customWidth="1"/>
    <col min="13324" max="13568" width="11.42578125" style="140"/>
    <col min="13569" max="13569" width="22.42578125" style="140" customWidth="1"/>
    <col min="13570" max="13570" width="13" style="140" bestFit="1" customWidth="1"/>
    <col min="13571" max="13571" width="14.85546875" style="140" customWidth="1"/>
    <col min="13572" max="13572" width="15" style="140" customWidth="1"/>
    <col min="13573" max="13573" width="14.28515625" style="140" customWidth="1"/>
    <col min="13574" max="13574" width="16.85546875" style="140" customWidth="1"/>
    <col min="13575" max="13575" width="16.140625" style="140" customWidth="1"/>
    <col min="13576" max="13576" width="15.85546875" style="140" customWidth="1"/>
    <col min="13577" max="13577" width="16.28515625" style="140" customWidth="1"/>
    <col min="13578" max="13578" width="15.140625" style="140" customWidth="1"/>
    <col min="13579" max="13579" width="16.7109375" style="140" customWidth="1"/>
    <col min="13580" max="13824" width="11.42578125" style="140"/>
    <col min="13825" max="13825" width="22.42578125" style="140" customWidth="1"/>
    <col min="13826" max="13826" width="13" style="140" bestFit="1" customWidth="1"/>
    <col min="13827" max="13827" width="14.85546875" style="140" customWidth="1"/>
    <col min="13828" max="13828" width="15" style="140" customWidth="1"/>
    <col min="13829" max="13829" width="14.28515625" style="140" customWidth="1"/>
    <col min="13830" max="13830" width="16.85546875" style="140" customWidth="1"/>
    <col min="13831" max="13831" width="16.140625" style="140" customWidth="1"/>
    <col min="13832" max="13832" width="15.85546875" style="140" customWidth="1"/>
    <col min="13833" max="13833" width="16.28515625" style="140" customWidth="1"/>
    <col min="13834" max="13834" width="15.140625" style="140" customWidth="1"/>
    <col min="13835" max="13835" width="16.7109375" style="140" customWidth="1"/>
    <col min="13836" max="14080" width="11.42578125" style="140"/>
    <col min="14081" max="14081" width="22.42578125" style="140" customWidth="1"/>
    <col min="14082" max="14082" width="13" style="140" bestFit="1" customWidth="1"/>
    <col min="14083" max="14083" width="14.85546875" style="140" customWidth="1"/>
    <col min="14084" max="14084" width="15" style="140" customWidth="1"/>
    <col min="14085" max="14085" width="14.28515625" style="140" customWidth="1"/>
    <col min="14086" max="14086" width="16.85546875" style="140" customWidth="1"/>
    <col min="14087" max="14087" width="16.140625" style="140" customWidth="1"/>
    <col min="14088" max="14088" width="15.85546875" style="140" customWidth="1"/>
    <col min="14089" max="14089" width="16.28515625" style="140" customWidth="1"/>
    <col min="14090" max="14090" width="15.140625" style="140" customWidth="1"/>
    <col min="14091" max="14091" width="16.7109375" style="140" customWidth="1"/>
    <col min="14092" max="14336" width="11.42578125" style="140"/>
    <col min="14337" max="14337" width="22.42578125" style="140" customWidth="1"/>
    <col min="14338" max="14338" width="13" style="140" bestFit="1" customWidth="1"/>
    <col min="14339" max="14339" width="14.85546875" style="140" customWidth="1"/>
    <col min="14340" max="14340" width="15" style="140" customWidth="1"/>
    <col min="14341" max="14341" width="14.28515625" style="140" customWidth="1"/>
    <col min="14342" max="14342" width="16.85546875" style="140" customWidth="1"/>
    <col min="14343" max="14343" width="16.140625" style="140" customWidth="1"/>
    <col min="14344" max="14344" width="15.85546875" style="140" customWidth="1"/>
    <col min="14345" max="14345" width="16.28515625" style="140" customWidth="1"/>
    <col min="14346" max="14346" width="15.140625" style="140" customWidth="1"/>
    <col min="14347" max="14347" width="16.7109375" style="140" customWidth="1"/>
    <col min="14348" max="14592" width="11.42578125" style="140"/>
    <col min="14593" max="14593" width="22.42578125" style="140" customWidth="1"/>
    <col min="14594" max="14594" width="13" style="140" bestFit="1" customWidth="1"/>
    <col min="14595" max="14595" width="14.85546875" style="140" customWidth="1"/>
    <col min="14596" max="14596" width="15" style="140" customWidth="1"/>
    <col min="14597" max="14597" width="14.28515625" style="140" customWidth="1"/>
    <col min="14598" max="14598" width="16.85546875" style="140" customWidth="1"/>
    <col min="14599" max="14599" width="16.140625" style="140" customWidth="1"/>
    <col min="14600" max="14600" width="15.85546875" style="140" customWidth="1"/>
    <col min="14601" max="14601" width="16.28515625" style="140" customWidth="1"/>
    <col min="14602" max="14602" width="15.140625" style="140" customWidth="1"/>
    <col min="14603" max="14603" width="16.7109375" style="140" customWidth="1"/>
    <col min="14604" max="14848" width="11.42578125" style="140"/>
    <col min="14849" max="14849" width="22.42578125" style="140" customWidth="1"/>
    <col min="14850" max="14850" width="13" style="140" bestFit="1" customWidth="1"/>
    <col min="14851" max="14851" width="14.85546875" style="140" customWidth="1"/>
    <col min="14852" max="14852" width="15" style="140" customWidth="1"/>
    <col min="14853" max="14853" width="14.28515625" style="140" customWidth="1"/>
    <col min="14854" max="14854" width="16.85546875" style="140" customWidth="1"/>
    <col min="14855" max="14855" width="16.140625" style="140" customWidth="1"/>
    <col min="14856" max="14856" width="15.85546875" style="140" customWidth="1"/>
    <col min="14857" max="14857" width="16.28515625" style="140" customWidth="1"/>
    <col min="14858" max="14858" width="15.140625" style="140" customWidth="1"/>
    <col min="14859" max="14859" width="16.7109375" style="140" customWidth="1"/>
    <col min="14860" max="15104" width="11.42578125" style="140"/>
    <col min="15105" max="15105" width="22.42578125" style="140" customWidth="1"/>
    <col min="15106" max="15106" width="13" style="140" bestFit="1" customWidth="1"/>
    <col min="15107" max="15107" width="14.85546875" style="140" customWidth="1"/>
    <col min="15108" max="15108" width="15" style="140" customWidth="1"/>
    <col min="15109" max="15109" width="14.28515625" style="140" customWidth="1"/>
    <col min="15110" max="15110" width="16.85546875" style="140" customWidth="1"/>
    <col min="15111" max="15111" width="16.140625" style="140" customWidth="1"/>
    <col min="15112" max="15112" width="15.85546875" style="140" customWidth="1"/>
    <col min="15113" max="15113" width="16.28515625" style="140" customWidth="1"/>
    <col min="15114" max="15114" width="15.140625" style="140" customWidth="1"/>
    <col min="15115" max="15115" width="16.7109375" style="140" customWidth="1"/>
    <col min="15116" max="15360" width="11.42578125" style="140"/>
    <col min="15361" max="15361" width="22.42578125" style="140" customWidth="1"/>
    <col min="15362" max="15362" width="13" style="140" bestFit="1" customWidth="1"/>
    <col min="15363" max="15363" width="14.85546875" style="140" customWidth="1"/>
    <col min="15364" max="15364" width="15" style="140" customWidth="1"/>
    <col min="15365" max="15365" width="14.28515625" style="140" customWidth="1"/>
    <col min="15366" max="15366" width="16.85546875" style="140" customWidth="1"/>
    <col min="15367" max="15367" width="16.140625" style="140" customWidth="1"/>
    <col min="15368" max="15368" width="15.85546875" style="140" customWidth="1"/>
    <col min="15369" max="15369" width="16.28515625" style="140" customWidth="1"/>
    <col min="15370" max="15370" width="15.140625" style="140" customWidth="1"/>
    <col min="15371" max="15371" width="16.7109375" style="140" customWidth="1"/>
    <col min="15372" max="15616" width="11.42578125" style="140"/>
    <col min="15617" max="15617" width="22.42578125" style="140" customWidth="1"/>
    <col min="15618" max="15618" width="13" style="140" bestFit="1" customWidth="1"/>
    <col min="15619" max="15619" width="14.85546875" style="140" customWidth="1"/>
    <col min="15620" max="15620" width="15" style="140" customWidth="1"/>
    <col min="15621" max="15621" width="14.28515625" style="140" customWidth="1"/>
    <col min="15622" max="15622" width="16.85546875" style="140" customWidth="1"/>
    <col min="15623" max="15623" width="16.140625" style="140" customWidth="1"/>
    <col min="15624" max="15624" width="15.85546875" style="140" customWidth="1"/>
    <col min="15625" max="15625" width="16.28515625" style="140" customWidth="1"/>
    <col min="15626" max="15626" width="15.140625" style="140" customWidth="1"/>
    <col min="15627" max="15627" width="16.7109375" style="140" customWidth="1"/>
    <col min="15628" max="15872" width="11.42578125" style="140"/>
    <col min="15873" max="15873" width="22.42578125" style="140" customWidth="1"/>
    <col min="15874" max="15874" width="13" style="140" bestFit="1" customWidth="1"/>
    <col min="15875" max="15875" width="14.85546875" style="140" customWidth="1"/>
    <col min="15876" max="15876" width="15" style="140" customWidth="1"/>
    <col min="15877" max="15877" width="14.28515625" style="140" customWidth="1"/>
    <col min="15878" max="15878" width="16.85546875" style="140" customWidth="1"/>
    <col min="15879" max="15879" width="16.140625" style="140" customWidth="1"/>
    <col min="15880" max="15880" width="15.85546875" style="140" customWidth="1"/>
    <col min="15881" max="15881" width="16.28515625" style="140" customWidth="1"/>
    <col min="15882" max="15882" width="15.140625" style="140" customWidth="1"/>
    <col min="15883" max="15883" width="16.7109375" style="140" customWidth="1"/>
    <col min="15884" max="16128" width="11.42578125" style="140"/>
    <col min="16129" max="16129" width="22.42578125" style="140" customWidth="1"/>
    <col min="16130" max="16130" width="13" style="140" bestFit="1" customWidth="1"/>
    <col min="16131" max="16131" width="14.85546875" style="140" customWidth="1"/>
    <col min="16132" max="16132" width="15" style="140" customWidth="1"/>
    <col min="16133" max="16133" width="14.28515625" style="140" customWidth="1"/>
    <col min="16134" max="16134" width="16.85546875" style="140" customWidth="1"/>
    <col min="16135" max="16135" width="16.140625" style="140" customWidth="1"/>
    <col min="16136" max="16136" width="15.85546875" style="140" customWidth="1"/>
    <col min="16137" max="16137" width="16.28515625" style="140" customWidth="1"/>
    <col min="16138" max="16138" width="15.140625" style="140" customWidth="1"/>
    <col min="16139" max="16139" width="16.7109375" style="140" customWidth="1"/>
    <col min="16140" max="16384" width="11.42578125" style="140"/>
  </cols>
  <sheetData>
    <row r="2" spans="2:2" x14ac:dyDescent="0.2">
      <c r="B2" s="140" t="s">
        <v>307</v>
      </c>
    </row>
    <row r="26" spans="1:11" x14ac:dyDescent="0.2">
      <c r="B26" s="30" t="s">
        <v>211</v>
      </c>
    </row>
    <row r="27" spans="1:11" x14ac:dyDescent="0.2">
      <c r="B27" s="30" t="s">
        <v>298</v>
      </c>
    </row>
    <row r="29" spans="1:11" ht="24" x14ac:dyDescent="0.2">
      <c r="A29" s="212"/>
      <c r="B29" s="222" t="s">
        <v>1</v>
      </c>
      <c r="C29" s="213" t="s">
        <v>25</v>
      </c>
      <c r="D29" s="213" t="s">
        <v>36</v>
      </c>
      <c r="E29" s="213" t="s">
        <v>37</v>
      </c>
      <c r="F29" s="213" t="s">
        <v>38</v>
      </c>
      <c r="G29" s="213" t="s">
        <v>39</v>
      </c>
      <c r="H29" s="213" t="s">
        <v>40</v>
      </c>
      <c r="I29" s="213" t="s">
        <v>41</v>
      </c>
      <c r="J29" s="213" t="s">
        <v>58</v>
      </c>
      <c r="K29" s="213" t="s">
        <v>158</v>
      </c>
    </row>
    <row r="30" spans="1:11" x14ac:dyDescent="0.2">
      <c r="A30" s="216" t="s">
        <v>162</v>
      </c>
      <c r="B30" s="223">
        <v>11548757.377953999</v>
      </c>
      <c r="C30" s="206">
        <v>2194647.6143680001</v>
      </c>
      <c r="D30" s="206">
        <v>1302274.5244419996</v>
      </c>
      <c r="E30" s="206">
        <v>1379453.3719619992</v>
      </c>
      <c r="F30" s="206">
        <v>1184867.8132289997</v>
      </c>
      <c r="G30" s="206">
        <v>1543911.9606560001</v>
      </c>
      <c r="H30" s="206">
        <v>1491037.9834980001</v>
      </c>
      <c r="I30" s="206">
        <v>1303218.7843219994</v>
      </c>
      <c r="J30" s="206">
        <v>1149345.3254770003</v>
      </c>
      <c r="K30" s="206">
        <v>61298101.429390043</v>
      </c>
    </row>
    <row r="31" spans="1:11" ht="15" customHeight="1" x14ac:dyDescent="0.2">
      <c r="A31" s="217" t="s">
        <v>163</v>
      </c>
      <c r="B31" s="224">
        <v>4962957.9902109988</v>
      </c>
      <c r="C31" s="208">
        <v>1163217.7986379999</v>
      </c>
      <c r="D31" s="208">
        <v>507574.80531699955</v>
      </c>
      <c r="E31" s="208">
        <v>551871.49864900007</v>
      </c>
      <c r="F31" s="208">
        <v>471451.39159099991</v>
      </c>
      <c r="G31" s="208">
        <v>692244.3794509999</v>
      </c>
      <c r="H31" s="208">
        <v>581775.16158299986</v>
      </c>
      <c r="I31" s="208">
        <v>556264.79625299992</v>
      </c>
      <c r="J31" s="208">
        <v>438558.15872899996</v>
      </c>
      <c r="K31" s="208">
        <v>27106997.195139959</v>
      </c>
    </row>
    <row r="32" spans="1:11" x14ac:dyDescent="0.2">
      <c r="A32" s="218" t="s">
        <v>164</v>
      </c>
      <c r="B32" s="225">
        <v>2.3269907584817187</v>
      </c>
      <c r="C32" s="211">
        <v>1.8867039491122737</v>
      </c>
      <c r="D32" s="211">
        <v>2.5656799959341563</v>
      </c>
      <c r="E32" s="211">
        <v>2.4995916175032544</v>
      </c>
      <c r="F32" s="211">
        <v>2.5132343108171642</v>
      </c>
      <c r="G32" s="211">
        <v>2.2302990193729482</v>
      </c>
      <c r="H32" s="211">
        <v>2.5629110384171647</v>
      </c>
      <c r="I32" s="211">
        <v>2.3428029116717113</v>
      </c>
      <c r="J32" s="211">
        <v>2.6207363894630449</v>
      </c>
      <c r="K32" s="211">
        <v>2.2613386863957121</v>
      </c>
    </row>
    <row r="33" spans="1:11" x14ac:dyDescent="0.2">
      <c r="A33" s="219" t="s">
        <v>159</v>
      </c>
      <c r="B33" s="223">
        <v>10724748</v>
      </c>
      <c r="C33" s="206">
        <v>2077806</v>
      </c>
      <c r="D33" s="206">
        <v>1175254</v>
      </c>
      <c r="E33" s="206">
        <v>1328456</v>
      </c>
      <c r="F33" s="206">
        <v>1106128</v>
      </c>
      <c r="G33" s="206">
        <v>1399672</v>
      </c>
      <c r="H33" s="206">
        <v>1355810</v>
      </c>
      <c r="I33" s="206">
        <v>1198617</v>
      </c>
      <c r="J33" s="206">
        <v>1083005</v>
      </c>
      <c r="K33" s="207">
        <v>57226208</v>
      </c>
    </row>
    <row r="34" spans="1:11" x14ac:dyDescent="0.2">
      <c r="A34" s="220" t="s">
        <v>160</v>
      </c>
      <c r="B34" s="224">
        <v>4510369</v>
      </c>
      <c r="C34" s="208">
        <v>1110912</v>
      </c>
      <c r="D34" s="208">
        <v>432351</v>
      </c>
      <c r="E34" s="208">
        <v>503096</v>
      </c>
      <c r="F34" s="208">
        <v>420603</v>
      </c>
      <c r="G34" s="208">
        <v>624926</v>
      </c>
      <c r="H34" s="208">
        <v>524387</v>
      </c>
      <c r="I34" s="208">
        <v>499404</v>
      </c>
      <c r="J34" s="208">
        <v>394690</v>
      </c>
      <c r="K34" s="209">
        <v>23810161</v>
      </c>
    </row>
    <row r="35" spans="1:11" x14ac:dyDescent="0.2">
      <c r="A35" s="221" t="s">
        <v>161</v>
      </c>
      <c r="B35" s="226">
        <v>2.3777983575179769</v>
      </c>
      <c r="C35" s="210">
        <v>1.8703605686138955</v>
      </c>
      <c r="D35" s="210">
        <v>2.7182867623759401</v>
      </c>
      <c r="E35" s="210">
        <v>2.6405616423108116</v>
      </c>
      <c r="F35" s="210">
        <v>2.6298623642722472</v>
      </c>
      <c r="G35" s="210">
        <v>2.2397403852616149</v>
      </c>
      <c r="H35" s="210">
        <v>2.5855141336455709</v>
      </c>
      <c r="I35" s="210">
        <v>2.4000949131364586</v>
      </c>
      <c r="J35" s="210">
        <v>2.7439382806759736</v>
      </c>
      <c r="K35" s="210">
        <v>2.4034364152346557</v>
      </c>
    </row>
    <row r="36" spans="1:11" x14ac:dyDescent="0.2">
      <c r="A36" s="214"/>
      <c r="B36" s="227">
        <f>B32-B35</f>
        <v>-5.08075990362582E-2</v>
      </c>
      <c r="C36" s="215">
        <f t="shared" ref="C36:D36" si="0">C32-C35</f>
        <v>1.6343380498378135E-2</v>
      </c>
      <c r="D36" s="215">
        <f t="shared" si="0"/>
        <v>-0.15260676644178384</v>
      </c>
      <c r="E36" s="215">
        <f>E32-E35</f>
        <v>-0.14097002480755716</v>
      </c>
      <c r="F36" s="215">
        <f t="shared" ref="F36" si="1">F32-F35</f>
        <v>-0.11662805345508298</v>
      </c>
      <c r="G36" s="215">
        <f>G32-G35</f>
        <v>-9.4413658886667307E-3</v>
      </c>
      <c r="H36" s="215">
        <f t="shared" ref="H36" si="2">H32-H35</f>
        <v>-2.26030952284062E-2</v>
      </c>
      <c r="I36" s="215">
        <f t="shared" ref="I36" si="3">I32-I35</f>
        <v>-5.7292001464747333E-2</v>
      </c>
      <c r="J36" s="215">
        <f>J32-J35</f>
        <v>-0.12320189121292868</v>
      </c>
      <c r="K36" s="215">
        <f t="shared" ref="K36" si="4">K32-K35</f>
        <v>-0.14209772883894356</v>
      </c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showGridLines="0" workbookViewId="0">
      <selection activeCell="B4" sqref="B4:L8"/>
    </sheetView>
  </sheetViews>
  <sheetFormatPr baseColWidth="10" defaultRowHeight="15" x14ac:dyDescent="0.25"/>
  <cols>
    <col min="2" max="2" width="18.85546875" customWidth="1"/>
    <col min="3" max="3" width="8.5703125" customWidth="1"/>
    <col min="4" max="4" width="7" customWidth="1"/>
    <col min="5" max="5" width="8.28515625" customWidth="1"/>
    <col min="6" max="6" width="7.85546875" customWidth="1"/>
    <col min="7" max="7" width="7.7109375" customWidth="1"/>
    <col min="8" max="8" width="8.7109375" customWidth="1"/>
    <col min="9" max="9" width="10" customWidth="1"/>
    <col min="10" max="10" width="7.7109375" customWidth="1"/>
    <col min="11" max="11" width="7.5703125" customWidth="1"/>
    <col min="12" max="12" width="12.42578125" customWidth="1"/>
  </cols>
  <sheetData>
    <row r="2" spans="2:12" x14ac:dyDescent="0.25">
      <c r="B2" s="168" t="s">
        <v>270</v>
      </c>
    </row>
    <row r="4" spans="2:12" ht="30.75" customHeight="1" x14ac:dyDescent="0.25">
      <c r="B4" s="285" t="s">
        <v>217</v>
      </c>
      <c r="C4" s="175" t="s">
        <v>1</v>
      </c>
      <c r="D4" s="270" t="s">
        <v>25</v>
      </c>
      <c r="E4" s="270" t="s">
        <v>36</v>
      </c>
      <c r="F4" s="270" t="s">
        <v>37</v>
      </c>
      <c r="G4" s="270" t="s">
        <v>38</v>
      </c>
      <c r="H4" s="270" t="s">
        <v>39</v>
      </c>
      <c r="I4" s="270" t="s">
        <v>40</v>
      </c>
      <c r="J4" s="270" t="s">
        <v>41</v>
      </c>
      <c r="K4" s="270" t="s">
        <v>58</v>
      </c>
      <c r="L4" s="284" t="s">
        <v>45</v>
      </c>
    </row>
    <row r="5" spans="2:12" x14ac:dyDescent="0.25">
      <c r="B5" s="341" t="s">
        <v>218</v>
      </c>
      <c r="C5" s="371">
        <v>47.599999999999994</v>
      </c>
      <c r="D5" s="66">
        <v>33.1</v>
      </c>
      <c r="E5" s="66">
        <v>62.9</v>
      </c>
      <c r="F5" s="66">
        <v>60</v>
      </c>
      <c r="G5" s="66">
        <v>60.6</v>
      </c>
      <c r="H5" s="66">
        <v>42.3</v>
      </c>
      <c r="I5" s="66">
        <v>40.9</v>
      </c>
      <c r="J5" s="66">
        <v>46.1</v>
      </c>
      <c r="K5" s="66">
        <v>57.8</v>
      </c>
      <c r="L5" s="372">
        <v>57.8</v>
      </c>
    </row>
    <row r="6" spans="2:12" x14ac:dyDescent="0.25">
      <c r="B6" s="283" t="s">
        <v>219</v>
      </c>
      <c r="C6" s="373">
        <v>22</v>
      </c>
      <c r="D6" s="61">
        <v>17</v>
      </c>
      <c r="E6" s="61">
        <v>16.5</v>
      </c>
      <c r="F6" s="61">
        <v>18.7</v>
      </c>
      <c r="G6" s="61">
        <v>19.8</v>
      </c>
      <c r="H6" s="61">
        <v>24.7</v>
      </c>
      <c r="I6" s="61">
        <v>32.4</v>
      </c>
      <c r="J6" s="61">
        <v>26.8</v>
      </c>
      <c r="K6" s="61">
        <v>23.599999999999998</v>
      </c>
      <c r="L6" s="86">
        <v>14.6</v>
      </c>
    </row>
    <row r="7" spans="2:12" x14ac:dyDescent="0.25">
      <c r="B7" s="283" t="s">
        <v>220</v>
      </c>
      <c r="C7" s="373">
        <v>27.3</v>
      </c>
      <c r="D7" s="61">
        <v>44.4</v>
      </c>
      <c r="E7" s="61">
        <v>18.399999999999999</v>
      </c>
      <c r="F7" s="61">
        <v>18.8</v>
      </c>
      <c r="G7" s="61">
        <v>17.7</v>
      </c>
      <c r="H7" s="61">
        <v>30</v>
      </c>
      <c r="I7" s="61">
        <v>24.3</v>
      </c>
      <c r="J7" s="61">
        <v>24.4</v>
      </c>
      <c r="K7" s="61">
        <v>16.600000000000001</v>
      </c>
      <c r="L7" s="86">
        <v>25.1</v>
      </c>
    </row>
    <row r="8" spans="2:12" x14ac:dyDescent="0.25">
      <c r="B8" s="310" t="s">
        <v>221</v>
      </c>
      <c r="C8" s="374">
        <v>3.2</v>
      </c>
      <c r="D8" s="63">
        <v>5.5</v>
      </c>
      <c r="E8" s="63">
        <v>2.1999999999999997</v>
      </c>
      <c r="F8" s="63">
        <v>2.6</v>
      </c>
      <c r="G8" s="63">
        <v>2</v>
      </c>
      <c r="H8" s="63">
        <v>3</v>
      </c>
      <c r="I8" s="63">
        <v>2.4</v>
      </c>
      <c r="J8" s="63">
        <v>2.7</v>
      </c>
      <c r="K8" s="63">
        <v>2</v>
      </c>
      <c r="L8" s="353">
        <v>2.5</v>
      </c>
    </row>
    <row r="9" spans="2:12" x14ac:dyDescent="0.25">
      <c r="B9" s="30" t="s">
        <v>211</v>
      </c>
    </row>
    <row r="10" spans="2:12" x14ac:dyDescent="0.25">
      <c r="B10" s="30" t="s">
        <v>299</v>
      </c>
    </row>
    <row r="14" spans="2:12" x14ac:dyDescent="0.25">
      <c r="C14" s="169"/>
      <c r="D14" s="169"/>
      <c r="E14" s="169"/>
      <c r="F14" s="169"/>
      <c r="G14" s="169"/>
      <c r="H14" s="169"/>
      <c r="I14" s="169"/>
      <c r="J14" s="169"/>
      <c r="K14" s="169"/>
      <c r="L14" s="169"/>
    </row>
    <row r="15" spans="2:12" x14ac:dyDescent="0.25">
      <c r="C15" s="169"/>
      <c r="D15" s="169"/>
      <c r="E15" s="169"/>
      <c r="F15" s="169"/>
      <c r="G15" s="169"/>
      <c r="H15" s="169"/>
      <c r="I15" s="169"/>
      <c r="J15" s="169"/>
      <c r="K15" s="169"/>
      <c r="L15" s="169"/>
    </row>
    <row r="16" spans="2:12" x14ac:dyDescent="0.25">
      <c r="C16" s="169"/>
      <c r="D16" s="169"/>
      <c r="E16" s="169"/>
      <c r="F16" s="169"/>
      <c r="G16" s="169"/>
      <c r="H16" s="169"/>
      <c r="I16" s="169"/>
      <c r="J16" s="169"/>
      <c r="K16" s="169"/>
      <c r="L16" s="169"/>
    </row>
    <row r="17" spans="3:12" x14ac:dyDescent="0.25">
      <c r="C17" s="169"/>
      <c r="D17" s="169"/>
      <c r="E17" s="169"/>
      <c r="F17" s="169"/>
      <c r="G17" s="169"/>
      <c r="H17" s="169"/>
      <c r="I17" s="169"/>
      <c r="J17" s="169"/>
      <c r="K17" s="169"/>
      <c r="L17" s="169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1"/>
  <sheetViews>
    <sheetView showGridLines="0" workbookViewId="0">
      <selection activeCell="B2" sqref="B2"/>
    </sheetView>
  </sheetViews>
  <sheetFormatPr baseColWidth="10" defaultRowHeight="12.75" x14ac:dyDescent="0.2"/>
  <cols>
    <col min="1" max="1" width="13.140625" style="140" customWidth="1"/>
    <col min="2" max="3" width="14" style="140" customWidth="1"/>
    <col min="4" max="10" width="11.42578125" style="140"/>
    <col min="11" max="11" width="12.7109375" style="140" customWidth="1"/>
    <col min="12" max="256" width="11.42578125" style="140"/>
    <col min="257" max="257" width="13.140625" style="140" customWidth="1"/>
    <col min="258" max="259" width="14" style="140" customWidth="1"/>
    <col min="260" max="266" width="11.42578125" style="140"/>
    <col min="267" max="267" width="12.7109375" style="140" customWidth="1"/>
    <col min="268" max="512" width="11.42578125" style="140"/>
    <col min="513" max="513" width="13.140625" style="140" customWidth="1"/>
    <col min="514" max="515" width="14" style="140" customWidth="1"/>
    <col min="516" max="522" width="11.42578125" style="140"/>
    <col min="523" max="523" width="12.7109375" style="140" customWidth="1"/>
    <col min="524" max="768" width="11.42578125" style="140"/>
    <col min="769" max="769" width="13.140625" style="140" customWidth="1"/>
    <col min="770" max="771" width="14" style="140" customWidth="1"/>
    <col min="772" max="778" width="11.42578125" style="140"/>
    <col min="779" max="779" width="12.7109375" style="140" customWidth="1"/>
    <col min="780" max="1024" width="11.42578125" style="140"/>
    <col min="1025" max="1025" width="13.140625" style="140" customWidth="1"/>
    <col min="1026" max="1027" width="14" style="140" customWidth="1"/>
    <col min="1028" max="1034" width="11.42578125" style="140"/>
    <col min="1035" max="1035" width="12.7109375" style="140" customWidth="1"/>
    <col min="1036" max="1280" width="11.42578125" style="140"/>
    <col min="1281" max="1281" width="13.140625" style="140" customWidth="1"/>
    <col min="1282" max="1283" width="14" style="140" customWidth="1"/>
    <col min="1284" max="1290" width="11.42578125" style="140"/>
    <col min="1291" max="1291" width="12.7109375" style="140" customWidth="1"/>
    <col min="1292" max="1536" width="11.42578125" style="140"/>
    <col min="1537" max="1537" width="13.140625" style="140" customWidth="1"/>
    <col min="1538" max="1539" width="14" style="140" customWidth="1"/>
    <col min="1540" max="1546" width="11.42578125" style="140"/>
    <col min="1547" max="1547" width="12.7109375" style="140" customWidth="1"/>
    <col min="1548" max="1792" width="11.42578125" style="140"/>
    <col min="1793" max="1793" width="13.140625" style="140" customWidth="1"/>
    <col min="1794" max="1795" width="14" style="140" customWidth="1"/>
    <col min="1796" max="1802" width="11.42578125" style="140"/>
    <col min="1803" max="1803" width="12.7109375" style="140" customWidth="1"/>
    <col min="1804" max="2048" width="11.42578125" style="140"/>
    <col min="2049" max="2049" width="13.140625" style="140" customWidth="1"/>
    <col min="2050" max="2051" width="14" style="140" customWidth="1"/>
    <col min="2052" max="2058" width="11.42578125" style="140"/>
    <col min="2059" max="2059" width="12.7109375" style="140" customWidth="1"/>
    <col min="2060" max="2304" width="11.42578125" style="140"/>
    <col min="2305" max="2305" width="13.140625" style="140" customWidth="1"/>
    <col min="2306" max="2307" width="14" style="140" customWidth="1"/>
    <col min="2308" max="2314" width="11.42578125" style="140"/>
    <col min="2315" max="2315" width="12.7109375" style="140" customWidth="1"/>
    <col min="2316" max="2560" width="11.42578125" style="140"/>
    <col min="2561" max="2561" width="13.140625" style="140" customWidth="1"/>
    <col min="2562" max="2563" width="14" style="140" customWidth="1"/>
    <col min="2564" max="2570" width="11.42578125" style="140"/>
    <col min="2571" max="2571" width="12.7109375" style="140" customWidth="1"/>
    <col min="2572" max="2816" width="11.42578125" style="140"/>
    <col min="2817" max="2817" width="13.140625" style="140" customWidth="1"/>
    <col min="2818" max="2819" width="14" style="140" customWidth="1"/>
    <col min="2820" max="2826" width="11.42578125" style="140"/>
    <col min="2827" max="2827" width="12.7109375" style="140" customWidth="1"/>
    <col min="2828" max="3072" width="11.42578125" style="140"/>
    <col min="3073" max="3073" width="13.140625" style="140" customWidth="1"/>
    <col min="3074" max="3075" width="14" style="140" customWidth="1"/>
    <col min="3076" max="3082" width="11.42578125" style="140"/>
    <col min="3083" max="3083" width="12.7109375" style="140" customWidth="1"/>
    <col min="3084" max="3328" width="11.42578125" style="140"/>
    <col min="3329" max="3329" width="13.140625" style="140" customWidth="1"/>
    <col min="3330" max="3331" width="14" style="140" customWidth="1"/>
    <col min="3332" max="3338" width="11.42578125" style="140"/>
    <col min="3339" max="3339" width="12.7109375" style="140" customWidth="1"/>
    <col min="3340" max="3584" width="11.42578125" style="140"/>
    <col min="3585" max="3585" width="13.140625" style="140" customWidth="1"/>
    <col min="3586" max="3587" width="14" style="140" customWidth="1"/>
    <col min="3588" max="3594" width="11.42578125" style="140"/>
    <col min="3595" max="3595" width="12.7109375" style="140" customWidth="1"/>
    <col min="3596" max="3840" width="11.42578125" style="140"/>
    <col min="3841" max="3841" width="13.140625" style="140" customWidth="1"/>
    <col min="3842" max="3843" width="14" style="140" customWidth="1"/>
    <col min="3844" max="3850" width="11.42578125" style="140"/>
    <col min="3851" max="3851" width="12.7109375" style="140" customWidth="1"/>
    <col min="3852" max="4096" width="11.42578125" style="140"/>
    <col min="4097" max="4097" width="13.140625" style="140" customWidth="1"/>
    <col min="4098" max="4099" width="14" style="140" customWidth="1"/>
    <col min="4100" max="4106" width="11.42578125" style="140"/>
    <col min="4107" max="4107" width="12.7109375" style="140" customWidth="1"/>
    <col min="4108" max="4352" width="11.42578125" style="140"/>
    <col min="4353" max="4353" width="13.140625" style="140" customWidth="1"/>
    <col min="4354" max="4355" width="14" style="140" customWidth="1"/>
    <col min="4356" max="4362" width="11.42578125" style="140"/>
    <col min="4363" max="4363" width="12.7109375" style="140" customWidth="1"/>
    <col min="4364" max="4608" width="11.42578125" style="140"/>
    <col min="4609" max="4609" width="13.140625" style="140" customWidth="1"/>
    <col min="4610" max="4611" width="14" style="140" customWidth="1"/>
    <col min="4612" max="4618" width="11.42578125" style="140"/>
    <col min="4619" max="4619" width="12.7109375" style="140" customWidth="1"/>
    <col min="4620" max="4864" width="11.42578125" style="140"/>
    <col min="4865" max="4865" width="13.140625" style="140" customWidth="1"/>
    <col min="4866" max="4867" width="14" style="140" customWidth="1"/>
    <col min="4868" max="4874" width="11.42578125" style="140"/>
    <col min="4875" max="4875" width="12.7109375" style="140" customWidth="1"/>
    <col min="4876" max="5120" width="11.42578125" style="140"/>
    <col min="5121" max="5121" width="13.140625" style="140" customWidth="1"/>
    <col min="5122" max="5123" width="14" style="140" customWidth="1"/>
    <col min="5124" max="5130" width="11.42578125" style="140"/>
    <col min="5131" max="5131" width="12.7109375" style="140" customWidth="1"/>
    <col min="5132" max="5376" width="11.42578125" style="140"/>
    <col min="5377" max="5377" width="13.140625" style="140" customWidth="1"/>
    <col min="5378" max="5379" width="14" style="140" customWidth="1"/>
    <col min="5380" max="5386" width="11.42578125" style="140"/>
    <col min="5387" max="5387" width="12.7109375" style="140" customWidth="1"/>
    <col min="5388" max="5632" width="11.42578125" style="140"/>
    <col min="5633" max="5633" width="13.140625" style="140" customWidth="1"/>
    <col min="5634" max="5635" width="14" style="140" customWidth="1"/>
    <col min="5636" max="5642" width="11.42578125" style="140"/>
    <col min="5643" max="5643" width="12.7109375" style="140" customWidth="1"/>
    <col min="5644" max="5888" width="11.42578125" style="140"/>
    <col min="5889" max="5889" width="13.140625" style="140" customWidth="1"/>
    <col min="5890" max="5891" width="14" style="140" customWidth="1"/>
    <col min="5892" max="5898" width="11.42578125" style="140"/>
    <col min="5899" max="5899" width="12.7109375" style="140" customWidth="1"/>
    <col min="5900" max="6144" width="11.42578125" style="140"/>
    <col min="6145" max="6145" width="13.140625" style="140" customWidth="1"/>
    <col min="6146" max="6147" width="14" style="140" customWidth="1"/>
    <col min="6148" max="6154" width="11.42578125" style="140"/>
    <col min="6155" max="6155" width="12.7109375" style="140" customWidth="1"/>
    <col min="6156" max="6400" width="11.42578125" style="140"/>
    <col min="6401" max="6401" width="13.140625" style="140" customWidth="1"/>
    <col min="6402" max="6403" width="14" style="140" customWidth="1"/>
    <col min="6404" max="6410" width="11.42578125" style="140"/>
    <col min="6411" max="6411" width="12.7109375" style="140" customWidth="1"/>
    <col min="6412" max="6656" width="11.42578125" style="140"/>
    <col min="6657" max="6657" width="13.140625" style="140" customWidth="1"/>
    <col min="6658" max="6659" width="14" style="140" customWidth="1"/>
    <col min="6660" max="6666" width="11.42578125" style="140"/>
    <col min="6667" max="6667" width="12.7109375" style="140" customWidth="1"/>
    <col min="6668" max="6912" width="11.42578125" style="140"/>
    <col min="6913" max="6913" width="13.140625" style="140" customWidth="1"/>
    <col min="6914" max="6915" width="14" style="140" customWidth="1"/>
    <col min="6916" max="6922" width="11.42578125" style="140"/>
    <col min="6923" max="6923" width="12.7109375" style="140" customWidth="1"/>
    <col min="6924" max="7168" width="11.42578125" style="140"/>
    <col min="7169" max="7169" width="13.140625" style="140" customWidth="1"/>
    <col min="7170" max="7171" width="14" style="140" customWidth="1"/>
    <col min="7172" max="7178" width="11.42578125" style="140"/>
    <col min="7179" max="7179" width="12.7109375" style="140" customWidth="1"/>
    <col min="7180" max="7424" width="11.42578125" style="140"/>
    <col min="7425" max="7425" width="13.140625" style="140" customWidth="1"/>
    <col min="7426" max="7427" width="14" style="140" customWidth="1"/>
    <col min="7428" max="7434" width="11.42578125" style="140"/>
    <col min="7435" max="7435" width="12.7109375" style="140" customWidth="1"/>
    <col min="7436" max="7680" width="11.42578125" style="140"/>
    <col min="7681" max="7681" width="13.140625" style="140" customWidth="1"/>
    <col min="7682" max="7683" width="14" style="140" customWidth="1"/>
    <col min="7684" max="7690" width="11.42578125" style="140"/>
    <col min="7691" max="7691" width="12.7109375" style="140" customWidth="1"/>
    <col min="7692" max="7936" width="11.42578125" style="140"/>
    <col min="7937" max="7937" width="13.140625" style="140" customWidth="1"/>
    <col min="7938" max="7939" width="14" style="140" customWidth="1"/>
    <col min="7940" max="7946" width="11.42578125" style="140"/>
    <col min="7947" max="7947" width="12.7109375" style="140" customWidth="1"/>
    <col min="7948" max="8192" width="11.42578125" style="140"/>
    <col min="8193" max="8193" width="13.140625" style="140" customWidth="1"/>
    <col min="8194" max="8195" width="14" style="140" customWidth="1"/>
    <col min="8196" max="8202" width="11.42578125" style="140"/>
    <col min="8203" max="8203" width="12.7109375" style="140" customWidth="1"/>
    <col min="8204" max="8448" width="11.42578125" style="140"/>
    <col min="8449" max="8449" width="13.140625" style="140" customWidth="1"/>
    <col min="8450" max="8451" width="14" style="140" customWidth="1"/>
    <col min="8452" max="8458" width="11.42578125" style="140"/>
    <col min="8459" max="8459" width="12.7109375" style="140" customWidth="1"/>
    <col min="8460" max="8704" width="11.42578125" style="140"/>
    <col min="8705" max="8705" width="13.140625" style="140" customWidth="1"/>
    <col min="8706" max="8707" width="14" style="140" customWidth="1"/>
    <col min="8708" max="8714" width="11.42578125" style="140"/>
    <col min="8715" max="8715" width="12.7109375" style="140" customWidth="1"/>
    <col min="8716" max="8960" width="11.42578125" style="140"/>
    <col min="8961" max="8961" width="13.140625" style="140" customWidth="1"/>
    <col min="8962" max="8963" width="14" style="140" customWidth="1"/>
    <col min="8964" max="8970" width="11.42578125" style="140"/>
    <col min="8971" max="8971" width="12.7109375" style="140" customWidth="1"/>
    <col min="8972" max="9216" width="11.42578125" style="140"/>
    <col min="9217" max="9217" width="13.140625" style="140" customWidth="1"/>
    <col min="9218" max="9219" width="14" style="140" customWidth="1"/>
    <col min="9220" max="9226" width="11.42578125" style="140"/>
    <col min="9227" max="9227" width="12.7109375" style="140" customWidth="1"/>
    <col min="9228" max="9472" width="11.42578125" style="140"/>
    <col min="9473" max="9473" width="13.140625" style="140" customWidth="1"/>
    <col min="9474" max="9475" width="14" style="140" customWidth="1"/>
    <col min="9476" max="9482" width="11.42578125" style="140"/>
    <col min="9483" max="9483" width="12.7109375" style="140" customWidth="1"/>
    <col min="9484" max="9728" width="11.42578125" style="140"/>
    <col min="9729" max="9729" width="13.140625" style="140" customWidth="1"/>
    <col min="9730" max="9731" width="14" style="140" customWidth="1"/>
    <col min="9732" max="9738" width="11.42578125" style="140"/>
    <col min="9739" max="9739" width="12.7109375" style="140" customWidth="1"/>
    <col min="9740" max="9984" width="11.42578125" style="140"/>
    <col min="9985" max="9985" width="13.140625" style="140" customWidth="1"/>
    <col min="9986" max="9987" width="14" style="140" customWidth="1"/>
    <col min="9988" max="9994" width="11.42578125" style="140"/>
    <col min="9995" max="9995" width="12.7109375" style="140" customWidth="1"/>
    <col min="9996" max="10240" width="11.42578125" style="140"/>
    <col min="10241" max="10241" width="13.140625" style="140" customWidth="1"/>
    <col min="10242" max="10243" width="14" style="140" customWidth="1"/>
    <col min="10244" max="10250" width="11.42578125" style="140"/>
    <col min="10251" max="10251" width="12.7109375" style="140" customWidth="1"/>
    <col min="10252" max="10496" width="11.42578125" style="140"/>
    <col min="10497" max="10497" width="13.140625" style="140" customWidth="1"/>
    <col min="10498" max="10499" width="14" style="140" customWidth="1"/>
    <col min="10500" max="10506" width="11.42578125" style="140"/>
    <col min="10507" max="10507" width="12.7109375" style="140" customWidth="1"/>
    <col min="10508" max="10752" width="11.42578125" style="140"/>
    <col min="10753" max="10753" width="13.140625" style="140" customWidth="1"/>
    <col min="10754" max="10755" width="14" style="140" customWidth="1"/>
    <col min="10756" max="10762" width="11.42578125" style="140"/>
    <col min="10763" max="10763" width="12.7109375" style="140" customWidth="1"/>
    <col min="10764" max="11008" width="11.42578125" style="140"/>
    <col min="11009" max="11009" width="13.140625" style="140" customWidth="1"/>
    <col min="11010" max="11011" width="14" style="140" customWidth="1"/>
    <col min="11012" max="11018" width="11.42578125" style="140"/>
    <col min="11019" max="11019" width="12.7109375" style="140" customWidth="1"/>
    <col min="11020" max="11264" width="11.42578125" style="140"/>
    <col min="11265" max="11265" width="13.140625" style="140" customWidth="1"/>
    <col min="11266" max="11267" width="14" style="140" customWidth="1"/>
    <col min="11268" max="11274" width="11.42578125" style="140"/>
    <col min="11275" max="11275" width="12.7109375" style="140" customWidth="1"/>
    <col min="11276" max="11520" width="11.42578125" style="140"/>
    <col min="11521" max="11521" width="13.140625" style="140" customWidth="1"/>
    <col min="11522" max="11523" width="14" style="140" customWidth="1"/>
    <col min="11524" max="11530" width="11.42578125" style="140"/>
    <col min="11531" max="11531" width="12.7109375" style="140" customWidth="1"/>
    <col min="11532" max="11776" width="11.42578125" style="140"/>
    <col min="11777" max="11777" width="13.140625" style="140" customWidth="1"/>
    <col min="11778" max="11779" width="14" style="140" customWidth="1"/>
    <col min="11780" max="11786" width="11.42578125" style="140"/>
    <col min="11787" max="11787" width="12.7109375" style="140" customWidth="1"/>
    <col min="11788" max="12032" width="11.42578125" style="140"/>
    <col min="12033" max="12033" width="13.140625" style="140" customWidth="1"/>
    <col min="12034" max="12035" width="14" style="140" customWidth="1"/>
    <col min="12036" max="12042" width="11.42578125" style="140"/>
    <col min="12043" max="12043" width="12.7109375" style="140" customWidth="1"/>
    <col min="12044" max="12288" width="11.42578125" style="140"/>
    <col min="12289" max="12289" width="13.140625" style="140" customWidth="1"/>
    <col min="12290" max="12291" width="14" style="140" customWidth="1"/>
    <col min="12292" max="12298" width="11.42578125" style="140"/>
    <col min="12299" max="12299" width="12.7109375" style="140" customWidth="1"/>
    <col min="12300" max="12544" width="11.42578125" style="140"/>
    <col min="12545" max="12545" width="13.140625" style="140" customWidth="1"/>
    <col min="12546" max="12547" width="14" style="140" customWidth="1"/>
    <col min="12548" max="12554" width="11.42578125" style="140"/>
    <col min="12555" max="12555" width="12.7109375" style="140" customWidth="1"/>
    <col min="12556" max="12800" width="11.42578125" style="140"/>
    <col min="12801" max="12801" width="13.140625" style="140" customWidth="1"/>
    <col min="12802" max="12803" width="14" style="140" customWidth="1"/>
    <col min="12804" max="12810" width="11.42578125" style="140"/>
    <col min="12811" max="12811" width="12.7109375" style="140" customWidth="1"/>
    <col min="12812" max="13056" width="11.42578125" style="140"/>
    <col min="13057" max="13057" width="13.140625" style="140" customWidth="1"/>
    <col min="13058" max="13059" width="14" style="140" customWidth="1"/>
    <col min="13060" max="13066" width="11.42578125" style="140"/>
    <col min="13067" max="13067" width="12.7109375" style="140" customWidth="1"/>
    <col min="13068" max="13312" width="11.42578125" style="140"/>
    <col min="13313" max="13313" width="13.140625" style="140" customWidth="1"/>
    <col min="13314" max="13315" width="14" style="140" customWidth="1"/>
    <col min="13316" max="13322" width="11.42578125" style="140"/>
    <col min="13323" max="13323" width="12.7109375" style="140" customWidth="1"/>
    <col min="13324" max="13568" width="11.42578125" style="140"/>
    <col min="13569" max="13569" width="13.140625" style="140" customWidth="1"/>
    <col min="13570" max="13571" width="14" style="140" customWidth="1"/>
    <col min="13572" max="13578" width="11.42578125" style="140"/>
    <col min="13579" max="13579" width="12.7109375" style="140" customWidth="1"/>
    <col min="13580" max="13824" width="11.42578125" style="140"/>
    <col min="13825" max="13825" width="13.140625" style="140" customWidth="1"/>
    <col min="13826" max="13827" width="14" style="140" customWidth="1"/>
    <col min="13828" max="13834" width="11.42578125" style="140"/>
    <col min="13835" max="13835" width="12.7109375" style="140" customWidth="1"/>
    <col min="13836" max="14080" width="11.42578125" style="140"/>
    <col min="14081" max="14081" width="13.140625" style="140" customWidth="1"/>
    <col min="14082" max="14083" width="14" style="140" customWidth="1"/>
    <col min="14084" max="14090" width="11.42578125" style="140"/>
    <col min="14091" max="14091" width="12.7109375" style="140" customWidth="1"/>
    <col min="14092" max="14336" width="11.42578125" style="140"/>
    <col min="14337" max="14337" width="13.140625" style="140" customWidth="1"/>
    <col min="14338" max="14339" width="14" style="140" customWidth="1"/>
    <col min="14340" max="14346" width="11.42578125" style="140"/>
    <col min="14347" max="14347" width="12.7109375" style="140" customWidth="1"/>
    <col min="14348" max="14592" width="11.42578125" style="140"/>
    <col min="14593" max="14593" width="13.140625" style="140" customWidth="1"/>
    <col min="14594" max="14595" width="14" style="140" customWidth="1"/>
    <col min="14596" max="14602" width="11.42578125" style="140"/>
    <col min="14603" max="14603" width="12.7109375" style="140" customWidth="1"/>
    <col min="14604" max="14848" width="11.42578125" style="140"/>
    <col min="14849" max="14849" width="13.140625" style="140" customWidth="1"/>
    <col min="14850" max="14851" width="14" style="140" customWidth="1"/>
    <col min="14852" max="14858" width="11.42578125" style="140"/>
    <col min="14859" max="14859" width="12.7109375" style="140" customWidth="1"/>
    <col min="14860" max="15104" width="11.42578125" style="140"/>
    <col min="15105" max="15105" width="13.140625" style="140" customWidth="1"/>
    <col min="15106" max="15107" width="14" style="140" customWidth="1"/>
    <col min="15108" max="15114" width="11.42578125" style="140"/>
    <col min="15115" max="15115" width="12.7109375" style="140" customWidth="1"/>
    <col min="15116" max="15360" width="11.42578125" style="140"/>
    <col min="15361" max="15361" width="13.140625" style="140" customWidth="1"/>
    <col min="15362" max="15363" width="14" style="140" customWidth="1"/>
    <col min="15364" max="15370" width="11.42578125" style="140"/>
    <col min="15371" max="15371" width="12.7109375" style="140" customWidth="1"/>
    <col min="15372" max="15616" width="11.42578125" style="140"/>
    <col min="15617" max="15617" width="13.140625" style="140" customWidth="1"/>
    <col min="15618" max="15619" width="14" style="140" customWidth="1"/>
    <col min="15620" max="15626" width="11.42578125" style="140"/>
    <col min="15627" max="15627" width="12.7109375" style="140" customWidth="1"/>
    <col min="15628" max="15872" width="11.42578125" style="140"/>
    <col min="15873" max="15873" width="13.140625" style="140" customWidth="1"/>
    <col min="15874" max="15875" width="14" style="140" customWidth="1"/>
    <col min="15876" max="15882" width="11.42578125" style="140"/>
    <col min="15883" max="15883" width="12.7109375" style="140" customWidth="1"/>
    <col min="15884" max="16128" width="11.42578125" style="140"/>
    <col min="16129" max="16129" width="13.140625" style="140" customWidth="1"/>
    <col min="16130" max="16131" width="14" style="140" customWidth="1"/>
    <col min="16132" max="16138" width="11.42578125" style="140"/>
    <col min="16139" max="16139" width="12.7109375" style="140" customWidth="1"/>
    <col min="16140" max="16384" width="11.42578125" style="140"/>
  </cols>
  <sheetData>
    <row r="2" spans="2:2" x14ac:dyDescent="0.2">
      <c r="B2" s="140" t="s">
        <v>308</v>
      </c>
    </row>
    <row r="35" spans="1:5" x14ac:dyDescent="0.2">
      <c r="B35" s="30" t="s">
        <v>211</v>
      </c>
    </row>
    <row r="36" spans="1:5" x14ac:dyDescent="0.2">
      <c r="B36" s="30" t="s">
        <v>269</v>
      </c>
    </row>
    <row r="41" spans="1:5" ht="60" x14ac:dyDescent="0.2">
      <c r="A41" s="204"/>
      <c r="B41" s="149" t="s">
        <v>300</v>
      </c>
      <c r="C41" s="149" t="s">
        <v>165</v>
      </c>
      <c r="D41" s="149" t="s">
        <v>166</v>
      </c>
      <c r="E41" s="149" t="s">
        <v>167</v>
      </c>
    </row>
    <row r="42" spans="1:5" ht="24" x14ac:dyDescent="0.2">
      <c r="A42" s="375" t="s">
        <v>96</v>
      </c>
      <c r="B42" s="376">
        <v>13.846341463797577</v>
      </c>
      <c r="C42" s="377">
        <v>20.127536884463218</v>
      </c>
      <c r="D42" s="377">
        <v>15.86802293121071</v>
      </c>
      <c r="E42" s="377">
        <v>3.6654995701223791</v>
      </c>
    </row>
    <row r="43" spans="1:5" x14ac:dyDescent="0.2">
      <c r="A43" s="144" t="s">
        <v>25</v>
      </c>
      <c r="B43" s="236">
        <v>4.708365616538476</v>
      </c>
      <c r="C43" s="202">
        <v>16.822162177124568</v>
      </c>
      <c r="D43" s="202">
        <v>0.19481753043990316</v>
      </c>
      <c r="E43" s="202">
        <v>6.8955506248381271</v>
      </c>
    </row>
    <row r="44" spans="1:5" x14ac:dyDescent="0.2">
      <c r="A44" s="144" t="s">
        <v>36</v>
      </c>
      <c r="B44" s="236">
        <v>17.398781387576197</v>
      </c>
      <c r="C44" s="202">
        <v>20.96195386079032</v>
      </c>
      <c r="D44" s="202">
        <v>28.578190491379662</v>
      </c>
      <c r="E44" s="202">
        <v>4.9878787412920884</v>
      </c>
    </row>
    <row r="45" spans="1:5" x14ac:dyDescent="0.2">
      <c r="A45" s="144" t="s">
        <v>37</v>
      </c>
      <c r="B45" s="236">
        <v>9.6950678695517496</v>
      </c>
      <c r="C45" s="202">
        <v>18.113985087356017</v>
      </c>
      <c r="D45" s="202">
        <v>3.6116347251739436</v>
      </c>
      <c r="E45" s="202">
        <v>8.5503985901262555E-2</v>
      </c>
    </row>
    <row r="46" spans="1:5" x14ac:dyDescent="0.2">
      <c r="A46" s="144" t="s">
        <v>38</v>
      </c>
      <c r="B46" s="236">
        <v>12.089402974063406</v>
      </c>
      <c r="C46" s="202">
        <v>16.535448194339036</v>
      </c>
      <c r="D46" s="202">
        <v>14.270761924835531</v>
      </c>
      <c r="E46" s="202">
        <v>5.1260762377019331</v>
      </c>
    </row>
    <row r="47" spans="1:5" ht="15" customHeight="1" x14ac:dyDescent="0.2">
      <c r="A47" s="144" t="s">
        <v>39</v>
      </c>
      <c r="B47" s="236">
        <v>10.772216142551262</v>
      </c>
      <c r="C47" s="202">
        <v>26.143733431649473</v>
      </c>
      <c r="D47" s="202">
        <v>3.8954488443674933</v>
      </c>
      <c r="E47" s="202">
        <v>3.0959082584877207</v>
      </c>
    </row>
    <row r="48" spans="1:5" ht="24" x14ac:dyDescent="0.2">
      <c r="A48" s="144" t="s">
        <v>40</v>
      </c>
      <c r="B48" s="236">
        <v>10.943856652243451</v>
      </c>
      <c r="C48" s="202">
        <v>14.7324370926291</v>
      </c>
      <c r="D48" s="202">
        <v>27.446333776881009</v>
      </c>
      <c r="E48" s="202">
        <v>0.23329240222272055</v>
      </c>
    </row>
    <row r="49" spans="1:5" x14ac:dyDescent="0.2">
      <c r="A49" s="144" t="s">
        <v>41</v>
      </c>
      <c r="B49" s="236">
        <v>11.385731042002051</v>
      </c>
      <c r="C49" s="202">
        <v>17.955007981730269</v>
      </c>
      <c r="D49" s="202">
        <v>16.247618838853452</v>
      </c>
      <c r="E49" s="202">
        <v>3.0869057432759117</v>
      </c>
    </row>
    <row r="50" spans="1:5" x14ac:dyDescent="0.2">
      <c r="A50" s="235" t="s">
        <v>58</v>
      </c>
      <c r="B50" s="237">
        <v>11.114585808862641</v>
      </c>
      <c r="C50" s="203">
        <v>14.497155275113338</v>
      </c>
      <c r="D50" s="203">
        <v>20.1171354029367</v>
      </c>
      <c r="E50" s="203">
        <v>3.5947022834574565</v>
      </c>
    </row>
    <row r="51" spans="1:5" x14ac:dyDescent="0.2">
      <c r="A51" s="234" t="s">
        <v>1</v>
      </c>
      <c r="B51" s="238">
        <v>10.03441160160064</v>
      </c>
      <c r="C51" s="203">
        <v>18.247898435442661</v>
      </c>
      <c r="D51" s="203">
        <v>8.4191212508054072</v>
      </c>
      <c r="E51" s="203">
        <v>3.3190485731049395</v>
      </c>
    </row>
  </sheetData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showGridLines="0" workbookViewId="0">
      <selection activeCell="B2" sqref="B2"/>
    </sheetView>
  </sheetViews>
  <sheetFormatPr baseColWidth="10" defaultRowHeight="12.75" x14ac:dyDescent="0.2"/>
  <cols>
    <col min="1" max="1" width="19.85546875" style="140" customWidth="1"/>
    <col min="2" max="2" width="11.42578125" style="140" customWidth="1"/>
    <col min="3" max="3" width="8.85546875" style="140" customWidth="1"/>
    <col min="4" max="4" width="10" style="140" customWidth="1"/>
    <col min="5" max="5" width="9.28515625" style="140" customWidth="1"/>
    <col min="6" max="6" width="9.5703125" style="140" customWidth="1"/>
    <col min="7" max="7" width="10" style="140" customWidth="1"/>
    <col min="8" max="8" width="11.42578125" style="140"/>
    <col min="9" max="9" width="8.28515625" style="140" customWidth="1"/>
    <col min="10" max="10" width="8.85546875" style="140" customWidth="1"/>
    <col min="11" max="11" width="10.140625" style="140" customWidth="1"/>
    <col min="12" max="256" width="11.42578125" style="140"/>
    <col min="257" max="257" width="19.85546875" style="140" customWidth="1"/>
    <col min="258" max="258" width="11.42578125" style="140" customWidth="1"/>
    <col min="259" max="259" width="8.85546875" style="140" customWidth="1"/>
    <col min="260" max="260" width="10" style="140" customWidth="1"/>
    <col min="261" max="261" width="9.28515625" style="140" customWidth="1"/>
    <col min="262" max="262" width="9.5703125" style="140" customWidth="1"/>
    <col min="263" max="263" width="10" style="140" customWidth="1"/>
    <col min="264" max="264" width="11.42578125" style="140"/>
    <col min="265" max="265" width="8.28515625" style="140" customWidth="1"/>
    <col min="266" max="266" width="8.85546875" style="140" customWidth="1"/>
    <col min="267" max="267" width="12.5703125" style="140" customWidth="1"/>
    <col min="268" max="512" width="11.42578125" style="140"/>
    <col min="513" max="513" width="19.85546875" style="140" customWidth="1"/>
    <col min="514" max="514" width="11.42578125" style="140" customWidth="1"/>
    <col min="515" max="515" width="8.85546875" style="140" customWidth="1"/>
    <col min="516" max="516" width="10" style="140" customWidth="1"/>
    <col min="517" max="517" width="9.28515625" style="140" customWidth="1"/>
    <col min="518" max="518" width="9.5703125" style="140" customWidth="1"/>
    <col min="519" max="519" width="10" style="140" customWidth="1"/>
    <col min="520" max="520" width="11.42578125" style="140"/>
    <col min="521" max="521" width="8.28515625" style="140" customWidth="1"/>
    <col min="522" max="522" width="8.85546875" style="140" customWidth="1"/>
    <col min="523" max="523" width="12.5703125" style="140" customWidth="1"/>
    <col min="524" max="768" width="11.42578125" style="140"/>
    <col min="769" max="769" width="19.85546875" style="140" customWidth="1"/>
    <col min="770" max="770" width="11.42578125" style="140" customWidth="1"/>
    <col min="771" max="771" width="8.85546875" style="140" customWidth="1"/>
    <col min="772" max="772" width="10" style="140" customWidth="1"/>
    <col min="773" max="773" width="9.28515625" style="140" customWidth="1"/>
    <col min="774" max="774" width="9.5703125" style="140" customWidth="1"/>
    <col min="775" max="775" width="10" style="140" customWidth="1"/>
    <col min="776" max="776" width="11.42578125" style="140"/>
    <col min="777" max="777" width="8.28515625" style="140" customWidth="1"/>
    <col min="778" max="778" width="8.85546875" style="140" customWidth="1"/>
    <col min="779" max="779" width="12.5703125" style="140" customWidth="1"/>
    <col min="780" max="1024" width="11.42578125" style="140"/>
    <col min="1025" max="1025" width="19.85546875" style="140" customWidth="1"/>
    <col min="1026" max="1026" width="11.42578125" style="140" customWidth="1"/>
    <col min="1027" max="1027" width="8.85546875" style="140" customWidth="1"/>
    <col min="1028" max="1028" width="10" style="140" customWidth="1"/>
    <col min="1029" max="1029" width="9.28515625" style="140" customWidth="1"/>
    <col min="1030" max="1030" width="9.5703125" style="140" customWidth="1"/>
    <col min="1031" max="1031" width="10" style="140" customWidth="1"/>
    <col min="1032" max="1032" width="11.42578125" style="140"/>
    <col min="1033" max="1033" width="8.28515625" style="140" customWidth="1"/>
    <col min="1034" max="1034" width="8.85546875" style="140" customWidth="1"/>
    <col min="1035" max="1035" width="12.5703125" style="140" customWidth="1"/>
    <col min="1036" max="1280" width="11.42578125" style="140"/>
    <col min="1281" max="1281" width="19.85546875" style="140" customWidth="1"/>
    <col min="1282" max="1282" width="11.42578125" style="140" customWidth="1"/>
    <col min="1283" max="1283" width="8.85546875" style="140" customWidth="1"/>
    <col min="1284" max="1284" width="10" style="140" customWidth="1"/>
    <col min="1285" max="1285" width="9.28515625" style="140" customWidth="1"/>
    <col min="1286" max="1286" width="9.5703125" style="140" customWidth="1"/>
    <col min="1287" max="1287" width="10" style="140" customWidth="1"/>
    <col min="1288" max="1288" width="11.42578125" style="140"/>
    <col min="1289" max="1289" width="8.28515625" style="140" customWidth="1"/>
    <col min="1290" max="1290" width="8.85546875" style="140" customWidth="1"/>
    <col min="1291" max="1291" width="12.5703125" style="140" customWidth="1"/>
    <col min="1292" max="1536" width="11.42578125" style="140"/>
    <col min="1537" max="1537" width="19.85546875" style="140" customWidth="1"/>
    <col min="1538" max="1538" width="11.42578125" style="140" customWidth="1"/>
    <col min="1539" max="1539" width="8.85546875" style="140" customWidth="1"/>
    <col min="1540" max="1540" width="10" style="140" customWidth="1"/>
    <col min="1541" max="1541" width="9.28515625" style="140" customWidth="1"/>
    <col min="1542" max="1542" width="9.5703125" style="140" customWidth="1"/>
    <col min="1543" max="1543" width="10" style="140" customWidth="1"/>
    <col min="1544" max="1544" width="11.42578125" style="140"/>
    <col min="1545" max="1545" width="8.28515625" style="140" customWidth="1"/>
    <col min="1546" max="1546" width="8.85546875" style="140" customWidth="1"/>
    <col min="1547" max="1547" width="12.5703125" style="140" customWidth="1"/>
    <col min="1548" max="1792" width="11.42578125" style="140"/>
    <col min="1793" max="1793" width="19.85546875" style="140" customWidth="1"/>
    <col min="1794" max="1794" width="11.42578125" style="140" customWidth="1"/>
    <col min="1795" max="1795" width="8.85546875" style="140" customWidth="1"/>
    <col min="1796" max="1796" width="10" style="140" customWidth="1"/>
    <col min="1797" max="1797" width="9.28515625" style="140" customWidth="1"/>
    <col min="1798" max="1798" width="9.5703125" style="140" customWidth="1"/>
    <col min="1799" max="1799" width="10" style="140" customWidth="1"/>
    <col min="1800" max="1800" width="11.42578125" style="140"/>
    <col min="1801" max="1801" width="8.28515625" style="140" customWidth="1"/>
    <col min="1802" max="1802" width="8.85546875" style="140" customWidth="1"/>
    <col min="1803" max="1803" width="12.5703125" style="140" customWidth="1"/>
    <col min="1804" max="2048" width="11.42578125" style="140"/>
    <col min="2049" max="2049" width="19.85546875" style="140" customWidth="1"/>
    <col min="2050" max="2050" width="11.42578125" style="140" customWidth="1"/>
    <col min="2051" max="2051" width="8.85546875" style="140" customWidth="1"/>
    <col min="2052" max="2052" width="10" style="140" customWidth="1"/>
    <col min="2053" max="2053" width="9.28515625" style="140" customWidth="1"/>
    <col min="2054" max="2054" width="9.5703125" style="140" customWidth="1"/>
    <col min="2055" max="2055" width="10" style="140" customWidth="1"/>
    <col min="2056" max="2056" width="11.42578125" style="140"/>
    <col min="2057" max="2057" width="8.28515625" style="140" customWidth="1"/>
    <col min="2058" max="2058" width="8.85546875" style="140" customWidth="1"/>
    <col min="2059" max="2059" width="12.5703125" style="140" customWidth="1"/>
    <col min="2060" max="2304" width="11.42578125" style="140"/>
    <col min="2305" max="2305" width="19.85546875" style="140" customWidth="1"/>
    <col min="2306" max="2306" width="11.42578125" style="140" customWidth="1"/>
    <col min="2307" max="2307" width="8.85546875" style="140" customWidth="1"/>
    <col min="2308" max="2308" width="10" style="140" customWidth="1"/>
    <col min="2309" max="2309" width="9.28515625" style="140" customWidth="1"/>
    <col min="2310" max="2310" width="9.5703125" style="140" customWidth="1"/>
    <col min="2311" max="2311" width="10" style="140" customWidth="1"/>
    <col min="2312" max="2312" width="11.42578125" style="140"/>
    <col min="2313" max="2313" width="8.28515625" style="140" customWidth="1"/>
    <col min="2314" max="2314" width="8.85546875" style="140" customWidth="1"/>
    <col min="2315" max="2315" width="12.5703125" style="140" customWidth="1"/>
    <col min="2316" max="2560" width="11.42578125" style="140"/>
    <col min="2561" max="2561" width="19.85546875" style="140" customWidth="1"/>
    <col min="2562" max="2562" width="11.42578125" style="140" customWidth="1"/>
    <col min="2563" max="2563" width="8.85546875" style="140" customWidth="1"/>
    <col min="2564" max="2564" width="10" style="140" customWidth="1"/>
    <col min="2565" max="2565" width="9.28515625" style="140" customWidth="1"/>
    <col min="2566" max="2566" width="9.5703125" style="140" customWidth="1"/>
    <col min="2567" max="2567" width="10" style="140" customWidth="1"/>
    <col min="2568" max="2568" width="11.42578125" style="140"/>
    <col min="2569" max="2569" width="8.28515625" style="140" customWidth="1"/>
    <col min="2570" max="2570" width="8.85546875" style="140" customWidth="1"/>
    <col min="2571" max="2571" width="12.5703125" style="140" customWidth="1"/>
    <col min="2572" max="2816" width="11.42578125" style="140"/>
    <col min="2817" max="2817" width="19.85546875" style="140" customWidth="1"/>
    <col min="2818" max="2818" width="11.42578125" style="140" customWidth="1"/>
    <col min="2819" max="2819" width="8.85546875" style="140" customWidth="1"/>
    <col min="2820" max="2820" width="10" style="140" customWidth="1"/>
    <col min="2821" max="2821" width="9.28515625" style="140" customWidth="1"/>
    <col min="2822" max="2822" width="9.5703125" style="140" customWidth="1"/>
    <col min="2823" max="2823" width="10" style="140" customWidth="1"/>
    <col min="2824" max="2824" width="11.42578125" style="140"/>
    <col min="2825" max="2825" width="8.28515625" style="140" customWidth="1"/>
    <col min="2826" max="2826" width="8.85546875" style="140" customWidth="1"/>
    <col min="2827" max="2827" width="12.5703125" style="140" customWidth="1"/>
    <col min="2828" max="3072" width="11.42578125" style="140"/>
    <col min="3073" max="3073" width="19.85546875" style="140" customWidth="1"/>
    <col min="3074" max="3074" width="11.42578125" style="140" customWidth="1"/>
    <col min="3075" max="3075" width="8.85546875" style="140" customWidth="1"/>
    <col min="3076" max="3076" width="10" style="140" customWidth="1"/>
    <col min="3077" max="3077" width="9.28515625" style="140" customWidth="1"/>
    <col min="3078" max="3078" width="9.5703125" style="140" customWidth="1"/>
    <col min="3079" max="3079" width="10" style="140" customWidth="1"/>
    <col min="3080" max="3080" width="11.42578125" style="140"/>
    <col min="3081" max="3081" width="8.28515625" style="140" customWidth="1"/>
    <col min="3082" max="3082" width="8.85546875" style="140" customWidth="1"/>
    <col min="3083" max="3083" width="12.5703125" style="140" customWidth="1"/>
    <col min="3084" max="3328" width="11.42578125" style="140"/>
    <col min="3329" max="3329" width="19.85546875" style="140" customWidth="1"/>
    <col min="3330" max="3330" width="11.42578125" style="140" customWidth="1"/>
    <col min="3331" max="3331" width="8.85546875" style="140" customWidth="1"/>
    <col min="3332" max="3332" width="10" style="140" customWidth="1"/>
    <col min="3333" max="3333" width="9.28515625" style="140" customWidth="1"/>
    <col min="3334" max="3334" width="9.5703125" style="140" customWidth="1"/>
    <col min="3335" max="3335" width="10" style="140" customWidth="1"/>
    <col min="3336" max="3336" width="11.42578125" style="140"/>
    <col min="3337" max="3337" width="8.28515625" style="140" customWidth="1"/>
    <col min="3338" max="3338" width="8.85546875" style="140" customWidth="1"/>
    <col min="3339" max="3339" width="12.5703125" style="140" customWidth="1"/>
    <col min="3340" max="3584" width="11.42578125" style="140"/>
    <col min="3585" max="3585" width="19.85546875" style="140" customWidth="1"/>
    <col min="3586" max="3586" width="11.42578125" style="140" customWidth="1"/>
    <col min="3587" max="3587" width="8.85546875" style="140" customWidth="1"/>
    <col min="3588" max="3588" width="10" style="140" customWidth="1"/>
    <col min="3589" max="3589" width="9.28515625" style="140" customWidth="1"/>
    <col min="3590" max="3590" width="9.5703125" style="140" customWidth="1"/>
    <col min="3591" max="3591" width="10" style="140" customWidth="1"/>
    <col min="3592" max="3592" width="11.42578125" style="140"/>
    <col min="3593" max="3593" width="8.28515625" style="140" customWidth="1"/>
    <col min="3594" max="3594" width="8.85546875" style="140" customWidth="1"/>
    <col min="3595" max="3595" width="12.5703125" style="140" customWidth="1"/>
    <col min="3596" max="3840" width="11.42578125" style="140"/>
    <col min="3841" max="3841" width="19.85546875" style="140" customWidth="1"/>
    <col min="3842" max="3842" width="11.42578125" style="140" customWidth="1"/>
    <col min="3843" max="3843" width="8.85546875" style="140" customWidth="1"/>
    <col min="3844" max="3844" width="10" style="140" customWidth="1"/>
    <col min="3845" max="3845" width="9.28515625" style="140" customWidth="1"/>
    <col min="3846" max="3846" width="9.5703125" style="140" customWidth="1"/>
    <col min="3847" max="3847" width="10" style="140" customWidth="1"/>
    <col min="3848" max="3848" width="11.42578125" style="140"/>
    <col min="3849" max="3849" width="8.28515625" style="140" customWidth="1"/>
    <col min="3850" max="3850" width="8.85546875" style="140" customWidth="1"/>
    <col min="3851" max="3851" width="12.5703125" style="140" customWidth="1"/>
    <col min="3852" max="4096" width="11.42578125" style="140"/>
    <col min="4097" max="4097" width="19.85546875" style="140" customWidth="1"/>
    <col min="4098" max="4098" width="11.42578125" style="140" customWidth="1"/>
    <col min="4099" max="4099" width="8.85546875" style="140" customWidth="1"/>
    <col min="4100" max="4100" width="10" style="140" customWidth="1"/>
    <col min="4101" max="4101" width="9.28515625" style="140" customWidth="1"/>
    <col min="4102" max="4102" width="9.5703125" style="140" customWidth="1"/>
    <col min="4103" max="4103" width="10" style="140" customWidth="1"/>
    <col min="4104" max="4104" width="11.42578125" style="140"/>
    <col min="4105" max="4105" width="8.28515625" style="140" customWidth="1"/>
    <col min="4106" max="4106" width="8.85546875" style="140" customWidth="1"/>
    <col min="4107" max="4107" width="12.5703125" style="140" customWidth="1"/>
    <col min="4108" max="4352" width="11.42578125" style="140"/>
    <col min="4353" max="4353" width="19.85546875" style="140" customWidth="1"/>
    <col min="4354" max="4354" width="11.42578125" style="140" customWidth="1"/>
    <col min="4355" max="4355" width="8.85546875" style="140" customWidth="1"/>
    <col min="4356" max="4356" width="10" style="140" customWidth="1"/>
    <col min="4357" max="4357" width="9.28515625" style="140" customWidth="1"/>
    <col min="4358" max="4358" width="9.5703125" style="140" customWidth="1"/>
    <col min="4359" max="4359" width="10" style="140" customWidth="1"/>
    <col min="4360" max="4360" width="11.42578125" style="140"/>
    <col min="4361" max="4361" width="8.28515625" style="140" customWidth="1"/>
    <col min="4362" max="4362" width="8.85546875" style="140" customWidth="1"/>
    <col min="4363" max="4363" width="12.5703125" style="140" customWidth="1"/>
    <col min="4364" max="4608" width="11.42578125" style="140"/>
    <col min="4609" max="4609" width="19.85546875" style="140" customWidth="1"/>
    <col min="4610" max="4610" width="11.42578125" style="140" customWidth="1"/>
    <col min="4611" max="4611" width="8.85546875" style="140" customWidth="1"/>
    <col min="4612" max="4612" width="10" style="140" customWidth="1"/>
    <col min="4613" max="4613" width="9.28515625" style="140" customWidth="1"/>
    <col min="4614" max="4614" width="9.5703125" style="140" customWidth="1"/>
    <col min="4615" max="4615" width="10" style="140" customWidth="1"/>
    <col min="4616" max="4616" width="11.42578125" style="140"/>
    <col min="4617" max="4617" width="8.28515625" style="140" customWidth="1"/>
    <col min="4618" max="4618" width="8.85546875" style="140" customWidth="1"/>
    <col min="4619" max="4619" width="12.5703125" style="140" customWidth="1"/>
    <col min="4620" max="4864" width="11.42578125" style="140"/>
    <col min="4865" max="4865" width="19.85546875" style="140" customWidth="1"/>
    <col min="4866" max="4866" width="11.42578125" style="140" customWidth="1"/>
    <col min="4867" max="4867" width="8.85546875" style="140" customWidth="1"/>
    <col min="4868" max="4868" width="10" style="140" customWidth="1"/>
    <col min="4869" max="4869" width="9.28515625" style="140" customWidth="1"/>
    <col min="4870" max="4870" width="9.5703125" style="140" customWidth="1"/>
    <col min="4871" max="4871" width="10" style="140" customWidth="1"/>
    <col min="4872" max="4872" width="11.42578125" style="140"/>
    <col min="4873" max="4873" width="8.28515625" style="140" customWidth="1"/>
    <col min="4874" max="4874" width="8.85546875" style="140" customWidth="1"/>
    <col min="4875" max="4875" width="12.5703125" style="140" customWidth="1"/>
    <col min="4876" max="5120" width="11.42578125" style="140"/>
    <col min="5121" max="5121" width="19.85546875" style="140" customWidth="1"/>
    <col min="5122" max="5122" width="11.42578125" style="140" customWidth="1"/>
    <col min="5123" max="5123" width="8.85546875" style="140" customWidth="1"/>
    <col min="5124" max="5124" width="10" style="140" customWidth="1"/>
    <col min="5125" max="5125" width="9.28515625" style="140" customWidth="1"/>
    <col min="5126" max="5126" width="9.5703125" style="140" customWidth="1"/>
    <col min="5127" max="5127" width="10" style="140" customWidth="1"/>
    <col min="5128" max="5128" width="11.42578125" style="140"/>
    <col min="5129" max="5129" width="8.28515625" style="140" customWidth="1"/>
    <col min="5130" max="5130" width="8.85546875" style="140" customWidth="1"/>
    <col min="5131" max="5131" width="12.5703125" style="140" customWidth="1"/>
    <col min="5132" max="5376" width="11.42578125" style="140"/>
    <col min="5377" max="5377" width="19.85546875" style="140" customWidth="1"/>
    <col min="5378" max="5378" width="11.42578125" style="140" customWidth="1"/>
    <col min="5379" max="5379" width="8.85546875" style="140" customWidth="1"/>
    <col min="5380" max="5380" width="10" style="140" customWidth="1"/>
    <col min="5381" max="5381" width="9.28515625" style="140" customWidth="1"/>
    <col min="5382" max="5382" width="9.5703125" style="140" customWidth="1"/>
    <col min="5383" max="5383" width="10" style="140" customWidth="1"/>
    <col min="5384" max="5384" width="11.42578125" style="140"/>
    <col min="5385" max="5385" width="8.28515625" style="140" customWidth="1"/>
    <col min="5386" max="5386" width="8.85546875" style="140" customWidth="1"/>
    <col min="5387" max="5387" width="12.5703125" style="140" customWidth="1"/>
    <col min="5388" max="5632" width="11.42578125" style="140"/>
    <col min="5633" max="5633" width="19.85546875" style="140" customWidth="1"/>
    <col min="5634" max="5634" width="11.42578125" style="140" customWidth="1"/>
    <col min="5635" max="5635" width="8.85546875" style="140" customWidth="1"/>
    <col min="5636" max="5636" width="10" style="140" customWidth="1"/>
    <col min="5637" max="5637" width="9.28515625" style="140" customWidth="1"/>
    <col min="5638" max="5638" width="9.5703125" style="140" customWidth="1"/>
    <col min="5639" max="5639" width="10" style="140" customWidth="1"/>
    <col min="5640" max="5640" width="11.42578125" style="140"/>
    <col min="5641" max="5641" width="8.28515625" style="140" customWidth="1"/>
    <col min="5642" max="5642" width="8.85546875" style="140" customWidth="1"/>
    <col min="5643" max="5643" width="12.5703125" style="140" customWidth="1"/>
    <col min="5644" max="5888" width="11.42578125" style="140"/>
    <col min="5889" max="5889" width="19.85546875" style="140" customWidth="1"/>
    <col min="5890" max="5890" width="11.42578125" style="140" customWidth="1"/>
    <col min="5891" max="5891" width="8.85546875" style="140" customWidth="1"/>
    <col min="5892" max="5892" width="10" style="140" customWidth="1"/>
    <col min="5893" max="5893" width="9.28515625" style="140" customWidth="1"/>
    <col min="5894" max="5894" width="9.5703125" style="140" customWidth="1"/>
    <col min="5895" max="5895" width="10" style="140" customWidth="1"/>
    <col min="5896" max="5896" width="11.42578125" style="140"/>
    <col min="5897" max="5897" width="8.28515625" style="140" customWidth="1"/>
    <col min="5898" max="5898" width="8.85546875" style="140" customWidth="1"/>
    <col min="5899" max="5899" width="12.5703125" style="140" customWidth="1"/>
    <col min="5900" max="6144" width="11.42578125" style="140"/>
    <col min="6145" max="6145" width="19.85546875" style="140" customWidth="1"/>
    <col min="6146" max="6146" width="11.42578125" style="140" customWidth="1"/>
    <col min="6147" max="6147" width="8.85546875" style="140" customWidth="1"/>
    <col min="6148" max="6148" width="10" style="140" customWidth="1"/>
    <col min="6149" max="6149" width="9.28515625" style="140" customWidth="1"/>
    <col min="6150" max="6150" width="9.5703125" style="140" customWidth="1"/>
    <col min="6151" max="6151" width="10" style="140" customWidth="1"/>
    <col min="6152" max="6152" width="11.42578125" style="140"/>
    <col min="6153" max="6153" width="8.28515625" style="140" customWidth="1"/>
    <col min="6154" max="6154" width="8.85546875" style="140" customWidth="1"/>
    <col min="6155" max="6155" width="12.5703125" style="140" customWidth="1"/>
    <col min="6156" max="6400" width="11.42578125" style="140"/>
    <col min="6401" max="6401" width="19.85546875" style="140" customWidth="1"/>
    <col min="6402" max="6402" width="11.42578125" style="140" customWidth="1"/>
    <col min="6403" max="6403" width="8.85546875" style="140" customWidth="1"/>
    <col min="6404" max="6404" width="10" style="140" customWidth="1"/>
    <col min="6405" max="6405" width="9.28515625" style="140" customWidth="1"/>
    <col min="6406" max="6406" width="9.5703125" style="140" customWidth="1"/>
    <col min="6407" max="6407" width="10" style="140" customWidth="1"/>
    <col min="6408" max="6408" width="11.42578125" style="140"/>
    <col min="6409" max="6409" width="8.28515625" style="140" customWidth="1"/>
    <col min="6410" max="6410" width="8.85546875" style="140" customWidth="1"/>
    <col min="6411" max="6411" width="12.5703125" style="140" customWidth="1"/>
    <col min="6412" max="6656" width="11.42578125" style="140"/>
    <col min="6657" max="6657" width="19.85546875" style="140" customWidth="1"/>
    <col min="6658" max="6658" width="11.42578125" style="140" customWidth="1"/>
    <col min="6659" max="6659" width="8.85546875" style="140" customWidth="1"/>
    <col min="6660" max="6660" width="10" style="140" customWidth="1"/>
    <col min="6661" max="6661" width="9.28515625" style="140" customWidth="1"/>
    <col min="6662" max="6662" width="9.5703125" style="140" customWidth="1"/>
    <col min="6663" max="6663" width="10" style="140" customWidth="1"/>
    <col min="6664" max="6664" width="11.42578125" style="140"/>
    <col min="6665" max="6665" width="8.28515625" style="140" customWidth="1"/>
    <col min="6666" max="6666" width="8.85546875" style="140" customWidth="1"/>
    <col min="6667" max="6667" width="12.5703125" style="140" customWidth="1"/>
    <col min="6668" max="6912" width="11.42578125" style="140"/>
    <col min="6913" max="6913" width="19.85546875" style="140" customWidth="1"/>
    <col min="6914" max="6914" width="11.42578125" style="140" customWidth="1"/>
    <col min="6915" max="6915" width="8.85546875" style="140" customWidth="1"/>
    <col min="6916" max="6916" width="10" style="140" customWidth="1"/>
    <col min="6917" max="6917" width="9.28515625" style="140" customWidth="1"/>
    <col min="6918" max="6918" width="9.5703125" style="140" customWidth="1"/>
    <col min="6919" max="6919" width="10" style="140" customWidth="1"/>
    <col min="6920" max="6920" width="11.42578125" style="140"/>
    <col min="6921" max="6921" width="8.28515625" style="140" customWidth="1"/>
    <col min="6922" max="6922" width="8.85546875" style="140" customWidth="1"/>
    <col min="6923" max="6923" width="12.5703125" style="140" customWidth="1"/>
    <col min="6924" max="7168" width="11.42578125" style="140"/>
    <col min="7169" max="7169" width="19.85546875" style="140" customWidth="1"/>
    <col min="7170" max="7170" width="11.42578125" style="140" customWidth="1"/>
    <col min="7171" max="7171" width="8.85546875" style="140" customWidth="1"/>
    <col min="7172" max="7172" width="10" style="140" customWidth="1"/>
    <col min="7173" max="7173" width="9.28515625" style="140" customWidth="1"/>
    <col min="7174" max="7174" width="9.5703125" style="140" customWidth="1"/>
    <col min="7175" max="7175" width="10" style="140" customWidth="1"/>
    <col min="7176" max="7176" width="11.42578125" style="140"/>
    <col min="7177" max="7177" width="8.28515625" style="140" customWidth="1"/>
    <col min="7178" max="7178" width="8.85546875" style="140" customWidth="1"/>
    <col min="7179" max="7179" width="12.5703125" style="140" customWidth="1"/>
    <col min="7180" max="7424" width="11.42578125" style="140"/>
    <col min="7425" max="7425" width="19.85546875" style="140" customWidth="1"/>
    <col min="7426" max="7426" width="11.42578125" style="140" customWidth="1"/>
    <col min="7427" max="7427" width="8.85546875" style="140" customWidth="1"/>
    <col min="7428" max="7428" width="10" style="140" customWidth="1"/>
    <col min="7429" max="7429" width="9.28515625" style="140" customWidth="1"/>
    <col min="7430" max="7430" width="9.5703125" style="140" customWidth="1"/>
    <col min="7431" max="7431" width="10" style="140" customWidth="1"/>
    <col min="7432" max="7432" width="11.42578125" style="140"/>
    <col min="7433" max="7433" width="8.28515625" style="140" customWidth="1"/>
    <col min="7434" max="7434" width="8.85546875" style="140" customWidth="1"/>
    <col min="7435" max="7435" width="12.5703125" style="140" customWidth="1"/>
    <col min="7436" max="7680" width="11.42578125" style="140"/>
    <col min="7681" max="7681" width="19.85546875" style="140" customWidth="1"/>
    <col min="7682" max="7682" width="11.42578125" style="140" customWidth="1"/>
    <col min="7683" max="7683" width="8.85546875" style="140" customWidth="1"/>
    <col min="7684" max="7684" width="10" style="140" customWidth="1"/>
    <col min="7685" max="7685" width="9.28515625" style="140" customWidth="1"/>
    <col min="7686" max="7686" width="9.5703125" style="140" customWidth="1"/>
    <col min="7687" max="7687" width="10" style="140" customWidth="1"/>
    <col min="7688" max="7688" width="11.42578125" style="140"/>
    <col min="7689" max="7689" width="8.28515625" style="140" customWidth="1"/>
    <col min="7690" max="7690" width="8.85546875" style="140" customWidth="1"/>
    <col min="7691" max="7691" width="12.5703125" style="140" customWidth="1"/>
    <col min="7692" max="7936" width="11.42578125" style="140"/>
    <col min="7937" max="7937" width="19.85546875" style="140" customWidth="1"/>
    <col min="7938" max="7938" width="11.42578125" style="140" customWidth="1"/>
    <col min="7939" max="7939" width="8.85546875" style="140" customWidth="1"/>
    <col min="7940" max="7940" width="10" style="140" customWidth="1"/>
    <col min="7941" max="7941" width="9.28515625" style="140" customWidth="1"/>
    <col min="7942" max="7942" width="9.5703125" style="140" customWidth="1"/>
    <col min="7943" max="7943" width="10" style="140" customWidth="1"/>
    <col min="7944" max="7944" width="11.42578125" style="140"/>
    <col min="7945" max="7945" width="8.28515625" style="140" customWidth="1"/>
    <col min="7946" max="7946" width="8.85546875" style="140" customWidth="1"/>
    <col min="7947" max="7947" width="12.5703125" style="140" customWidth="1"/>
    <col min="7948" max="8192" width="11.42578125" style="140"/>
    <col min="8193" max="8193" width="19.85546875" style="140" customWidth="1"/>
    <col min="8194" max="8194" width="11.42578125" style="140" customWidth="1"/>
    <col min="8195" max="8195" width="8.85546875" style="140" customWidth="1"/>
    <col min="8196" max="8196" width="10" style="140" customWidth="1"/>
    <col min="8197" max="8197" width="9.28515625" style="140" customWidth="1"/>
    <col min="8198" max="8198" width="9.5703125" style="140" customWidth="1"/>
    <col min="8199" max="8199" width="10" style="140" customWidth="1"/>
    <col min="8200" max="8200" width="11.42578125" style="140"/>
    <col min="8201" max="8201" width="8.28515625" style="140" customWidth="1"/>
    <col min="8202" max="8202" width="8.85546875" style="140" customWidth="1"/>
    <col min="8203" max="8203" width="12.5703125" style="140" customWidth="1"/>
    <col min="8204" max="8448" width="11.42578125" style="140"/>
    <col min="8449" max="8449" width="19.85546875" style="140" customWidth="1"/>
    <col min="8450" max="8450" width="11.42578125" style="140" customWidth="1"/>
    <col min="8451" max="8451" width="8.85546875" style="140" customWidth="1"/>
    <col min="8452" max="8452" width="10" style="140" customWidth="1"/>
    <col min="8453" max="8453" width="9.28515625" style="140" customWidth="1"/>
    <col min="8454" max="8454" width="9.5703125" style="140" customWidth="1"/>
    <col min="8455" max="8455" width="10" style="140" customWidth="1"/>
    <col min="8456" max="8456" width="11.42578125" style="140"/>
    <col min="8457" max="8457" width="8.28515625" style="140" customWidth="1"/>
    <col min="8458" max="8458" width="8.85546875" style="140" customWidth="1"/>
    <col min="8459" max="8459" width="12.5703125" style="140" customWidth="1"/>
    <col min="8460" max="8704" width="11.42578125" style="140"/>
    <col min="8705" max="8705" width="19.85546875" style="140" customWidth="1"/>
    <col min="8706" max="8706" width="11.42578125" style="140" customWidth="1"/>
    <col min="8707" max="8707" width="8.85546875" style="140" customWidth="1"/>
    <col min="8708" max="8708" width="10" style="140" customWidth="1"/>
    <col min="8709" max="8709" width="9.28515625" style="140" customWidth="1"/>
    <col min="8710" max="8710" width="9.5703125" style="140" customWidth="1"/>
    <col min="8711" max="8711" width="10" style="140" customWidth="1"/>
    <col min="8712" max="8712" width="11.42578125" style="140"/>
    <col min="8713" max="8713" width="8.28515625" style="140" customWidth="1"/>
    <col min="8714" max="8714" width="8.85546875" style="140" customWidth="1"/>
    <col min="8715" max="8715" width="12.5703125" style="140" customWidth="1"/>
    <col min="8716" max="8960" width="11.42578125" style="140"/>
    <col min="8961" max="8961" width="19.85546875" style="140" customWidth="1"/>
    <col min="8962" max="8962" width="11.42578125" style="140" customWidth="1"/>
    <col min="8963" max="8963" width="8.85546875" style="140" customWidth="1"/>
    <col min="8964" max="8964" width="10" style="140" customWidth="1"/>
    <col min="8965" max="8965" width="9.28515625" style="140" customWidth="1"/>
    <col min="8966" max="8966" width="9.5703125" style="140" customWidth="1"/>
    <col min="8967" max="8967" width="10" style="140" customWidth="1"/>
    <col min="8968" max="8968" width="11.42578125" style="140"/>
    <col min="8969" max="8969" width="8.28515625" style="140" customWidth="1"/>
    <col min="8970" max="8970" width="8.85546875" style="140" customWidth="1"/>
    <col min="8971" max="8971" width="12.5703125" style="140" customWidth="1"/>
    <col min="8972" max="9216" width="11.42578125" style="140"/>
    <col min="9217" max="9217" width="19.85546875" style="140" customWidth="1"/>
    <col min="9218" max="9218" width="11.42578125" style="140" customWidth="1"/>
    <col min="9219" max="9219" width="8.85546875" style="140" customWidth="1"/>
    <col min="9220" max="9220" width="10" style="140" customWidth="1"/>
    <col min="9221" max="9221" width="9.28515625" style="140" customWidth="1"/>
    <col min="9222" max="9222" width="9.5703125" style="140" customWidth="1"/>
    <col min="9223" max="9223" width="10" style="140" customWidth="1"/>
    <col min="9224" max="9224" width="11.42578125" style="140"/>
    <col min="9225" max="9225" width="8.28515625" style="140" customWidth="1"/>
    <col min="9226" max="9226" width="8.85546875" style="140" customWidth="1"/>
    <col min="9227" max="9227" width="12.5703125" style="140" customWidth="1"/>
    <col min="9228" max="9472" width="11.42578125" style="140"/>
    <col min="9473" max="9473" width="19.85546875" style="140" customWidth="1"/>
    <col min="9474" max="9474" width="11.42578125" style="140" customWidth="1"/>
    <col min="9475" max="9475" width="8.85546875" style="140" customWidth="1"/>
    <col min="9476" max="9476" width="10" style="140" customWidth="1"/>
    <col min="9477" max="9477" width="9.28515625" style="140" customWidth="1"/>
    <col min="9478" max="9478" width="9.5703125" style="140" customWidth="1"/>
    <col min="9479" max="9479" width="10" style="140" customWidth="1"/>
    <col min="9480" max="9480" width="11.42578125" style="140"/>
    <col min="9481" max="9481" width="8.28515625" style="140" customWidth="1"/>
    <col min="9482" max="9482" width="8.85546875" style="140" customWidth="1"/>
    <col min="9483" max="9483" width="12.5703125" style="140" customWidth="1"/>
    <col min="9484" max="9728" width="11.42578125" style="140"/>
    <col min="9729" max="9729" width="19.85546875" style="140" customWidth="1"/>
    <col min="9730" max="9730" width="11.42578125" style="140" customWidth="1"/>
    <col min="9731" max="9731" width="8.85546875" style="140" customWidth="1"/>
    <col min="9732" max="9732" width="10" style="140" customWidth="1"/>
    <col min="9733" max="9733" width="9.28515625" style="140" customWidth="1"/>
    <col min="9734" max="9734" width="9.5703125" style="140" customWidth="1"/>
    <col min="9735" max="9735" width="10" style="140" customWidth="1"/>
    <col min="9736" max="9736" width="11.42578125" style="140"/>
    <col min="9737" max="9737" width="8.28515625" style="140" customWidth="1"/>
    <col min="9738" max="9738" width="8.85546875" style="140" customWidth="1"/>
    <col min="9739" max="9739" width="12.5703125" style="140" customWidth="1"/>
    <col min="9740" max="9984" width="11.42578125" style="140"/>
    <col min="9985" max="9985" width="19.85546875" style="140" customWidth="1"/>
    <col min="9986" max="9986" width="11.42578125" style="140" customWidth="1"/>
    <col min="9987" max="9987" width="8.85546875" style="140" customWidth="1"/>
    <col min="9988" max="9988" width="10" style="140" customWidth="1"/>
    <col min="9989" max="9989" width="9.28515625" style="140" customWidth="1"/>
    <col min="9990" max="9990" width="9.5703125" style="140" customWidth="1"/>
    <col min="9991" max="9991" width="10" style="140" customWidth="1"/>
    <col min="9992" max="9992" width="11.42578125" style="140"/>
    <col min="9993" max="9993" width="8.28515625" style="140" customWidth="1"/>
    <col min="9994" max="9994" width="8.85546875" style="140" customWidth="1"/>
    <col min="9995" max="9995" width="12.5703125" style="140" customWidth="1"/>
    <col min="9996" max="10240" width="11.42578125" style="140"/>
    <col min="10241" max="10241" width="19.85546875" style="140" customWidth="1"/>
    <col min="10242" max="10242" width="11.42578125" style="140" customWidth="1"/>
    <col min="10243" max="10243" width="8.85546875" style="140" customWidth="1"/>
    <col min="10244" max="10244" width="10" style="140" customWidth="1"/>
    <col min="10245" max="10245" width="9.28515625" style="140" customWidth="1"/>
    <col min="10246" max="10246" width="9.5703125" style="140" customWidth="1"/>
    <col min="10247" max="10247" width="10" style="140" customWidth="1"/>
    <col min="10248" max="10248" width="11.42578125" style="140"/>
    <col min="10249" max="10249" width="8.28515625" style="140" customWidth="1"/>
    <col min="10250" max="10250" width="8.85546875" style="140" customWidth="1"/>
    <col min="10251" max="10251" width="12.5703125" style="140" customWidth="1"/>
    <col min="10252" max="10496" width="11.42578125" style="140"/>
    <col min="10497" max="10497" width="19.85546875" style="140" customWidth="1"/>
    <col min="10498" max="10498" width="11.42578125" style="140" customWidth="1"/>
    <col min="10499" max="10499" width="8.85546875" style="140" customWidth="1"/>
    <col min="10500" max="10500" width="10" style="140" customWidth="1"/>
    <col min="10501" max="10501" width="9.28515625" style="140" customWidth="1"/>
    <col min="10502" max="10502" width="9.5703125" style="140" customWidth="1"/>
    <col min="10503" max="10503" width="10" style="140" customWidth="1"/>
    <col min="10504" max="10504" width="11.42578125" style="140"/>
    <col min="10505" max="10505" width="8.28515625" style="140" customWidth="1"/>
    <col min="10506" max="10506" width="8.85546875" style="140" customWidth="1"/>
    <col min="10507" max="10507" width="12.5703125" style="140" customWidth="1"/>
    <col min="10508" max="10752" width="11.42578125" style="140"/>
    <col min="10753" max="10753" width="19.85546875" style="140" customWidth="1"/>
    <col min="10754" max="10754" width="11.42578125" style="140" customWidth="1"/>
    <col min="10755" max="10755" width="8.85546875" style="140" customWidth="1"/>
    <col min="10756" max="10756" width="10" style="140" customWidth="1"/>
    <col min="10757" max="10757" width="9.28515625" style="140" customWidth="1"/>
    <col min="10758" max="10758" width="9.5703125" style="140" customWidth="1"/>
    <col min="10759" max="10759" width="10" style="140" customWidth="1"/>
    <col min="10760" max="10760" width="11.42578125" style="140"/>
    <col min="10761" max="10761" width="8.28515625" style="140" customWidth="1"/>
    <col min="10762" max="10762" width="8.85546875" style="140" customWidth="1"/>
    <col min="10763" max="10763" width="12.5703125" style="140" customWidth="1"/>
    <col min="10764" max="11008" width="11.42578125" style="140"/>
    <col min="11009" max="11009" width="19.85546875" style="140" customWidth="1"/>
    <col min="11010" max="11010" width="11.42578125" style="140" customWidth="1"/>
    <col min="11011" max="11011" width="8.85546875" style="140" customWidth="1"/>
    <col min="11012" max="11012" width="10" style="140" customWidth="1"/>
    <col min="11013" max="11013" width="9.28515625" style="140" customWidth="1"/>
    <col min="11014" max="11014" width="9.5703125" style="140" customWidth="1"/>
    <col min="11015" max="11015" width="10" style="140" customWidth="1"/>
    <col min="11016" max="11016" width="11.42578125" style="140"/>
    <col min="11017" max="11017" width="8.28515625" style="140" customWidth="1"/>
    <col min="11018" max="11018" width="8.85546875" style="140" customWidth="1"/>
    <col min="11019" max="11019" width="12.5703125" style="140" customWidth="1"/>
    <col min="11020" max="11264" width="11.42578125" style="140"/>
    <col min="11265" max="11265" width="19.85546875" style="140" customWidth="1"/>
    <col min="11266" max="11266" width="11.42578125" style="140" customWidth="1"/>
    <col min="11267" max="11267" width="8.85546875" style="140" customWidth="1"/>
    <col min="11268" max="11268" width="10" style="140" customWidth="1"/>
    <col min="11269" max="11269" width="9.28515625" style="140" customWidth="1"/>
    <col min="11270" max="11270" width="9.5703125" style="140" customWidth="1"/>
    <col min="11271" max="11271" width="10" style="140" customWidth="1"/>
    <col min="11272" max="11272" width="11.42578125" style="140"/>
    <col min="11273" max="11273" width="8.28515625" style="140" customWidth="1"/>
    <col min="11274" max="11274" width="8.85546875" style="140" customWidth="1"/>
    <col min="11275" max="11275" width="12.5703125" style="140" customWidth="1"/>
    <col min="11276" max="11520" width="11.42578125" style="140"/>
    <col min="11521" max="11521" width="19.85546875" style="140" customWidth="1"/>
    <col min="11522" max="11522" width="11.42578125" style="140" customWidth="1"/>
    <col min="11523" max="11523" width="8.85546875" style="140" customWidth="1"/>
    <col min="11524" max="11524" width="10" style="140" customWidth="1"/>
    <col min="11525" max="11525" width="9.28515625" style="140" customWidth="1"/>
    <col min="11526" max="11526" width="9.5703125" style="140" customWidth="1"/>
    <col min="11527" max="11527" width="10" style="140" customWidth="1"/>
    <col min="11528" max="11528" width="11.42578125" style="140"/>
    <col min="11529" max="11529" width="8.28515625" style="140" customWidth="1"/>
    <col min="11530" max="11530" width="8.85546875" style="140" customWidth="1"/>
    <col min="11531" max="11531" width="12.5703125" style="140" customWidth="1"/>
    <col min="11532" max="11776" width="11.42578125" style="140"/>
    <col min="11777" max="11777" width="19.85546875" style="140" customWidth="1"/>
    <col min="11778" max="11778" width="11.42578125" style="140" customWidth="1"/>
    <col min="11779" max="11779" width="8.85546875" style="140" customWidth="1"/>
    <col min="11780" max="11780" width="10" style="140" customWidth="1"/>
    <col min="11781" max="11781" width="9.28515625" style="140" customWidth="1"/>
    <col min="11782" max="11782" width="9.5703125" style="140" customWidth="1"/>
    <col min="11783" max="11783" width="10" style="140" customWidth="1"/>
    <col min="11784" max="11784" width="11.42578125" style="140"/>
    <col min="11785" max="11785" width="8.28515625" style="140" customWidth="1"/>
    <col min="11786" max="11786" width="8.85546875" style="140" customWidth="1"/>
    <col min="11787" max="11787" width="12.5703125" style="140" customWidth="1"/>
    <col min="11788" max="12032" width="11.42578125" style="140"/>
    <col min="12033" max="12033" width="19.85546875" style="140" customWidth="1"/>
    <col min="12034" max="12034" width="11.42578125" style="140" customWidth="1"/>
    <col min="12035" max="12035" width="8.85546875" style="140" customWidth="1"/>
    <col min="12036" max="12036" width="10" style="140" customWidth="1"/>
    <col min="12037" max="12037" width="9.28515625" style="140" customWidth="1"/>
    <col min="12038" max="12038" width="9.5703125" style="140" customWidth="1"/>
    <col min="12039" max="12039" width="10" style="140" customWidth="1"/>
    <col min="12040" max="12040" width="11.42578125" style="140"/>
    <col min="12041" max="12041" width="8.28515625" style="140" customWidth="1"/>
    <col min="12042" max="12042" width="8.85546875" style="140" customWidth="1"/>
    <col min="12043" max="12043" width="12.5703125" style="140" customWidth="1"/>
    <col min="12044" max="12288" width="11.42578125" style="140"/>
    <col min="12289" max="12289" width="19.85546875" style="140" customWidth="1"/>
    <col min="12290" max="12290" width="11.42578125" style="140" customWidth="1"/>
    <col min="12291" max="12291" width="8.85546875" style="140" customWidth="1"/>
    <col min="12292" max="12292" width="10" style="140" customWidth="1"/>
    <col min="12293" max="12293" width="9.28515625" style="140" customWidth="1"/>
    <col min="12294" max="12294" width="9.5703125" style="140" customWidth="1"/>
    <col min="12295" max="12295" width="10" style="140" customWidth="1"/>
    <col min="12296" max="12296" width="11.42578125" style="140"/>
    <col min="12297" max="12297" width="8.28515625" style="140" customWidth="1"/>
    <col min="12298" max="12298" width="8.85546875" style="140" customWidth="1"/>
    <col min="12299" max="12299" width="12.5703125" style="140" customWidth="1"/>
    <col min="12300" max="12544" width="11.42578125" style="140"/>
    <col min="12545" max="12545" width="19.85546875" style="140" customWidth="1"/>
    <col min="12546" max="12546" width="11.42578125" style="140" customWidth="1"/>
    <col min="12547" max="12547" width="8.85546875" style="140" customWidth="1"/>
    <col min="12548" max="12548" width="10" style="140" customWidth="1"/>
    <col min="12549" max="12549" width="9.28515625" style="140" customWidth="1"/>
    <col min="12550" max="12550" width="9.5703125" style="140" customWidth="1"/>
    <col min="12551" max="12551" width="10" style="140" customWidth="1"/>
    <col min="12552" max="12552" width="11.42578125" style="140"/>
    <col min="12553" max="12553" width="8.28515625" style="140" customWidth="1"/>
    <col min="12554" max="12554" width="8.85546875" style="140" customWidth="1"/>
    <col min="12555" max="12555" width="12.5703125" style="140" customWidth="1"/>
    <col min="12556" max="12800" width="11.42578125" style="140"/>
    <col min="12801" max="12801" width="19.85546875" style="140" customWidth="1"/>
    <col min="12802" max="12802" width="11.42578125" style="140" customWidth="1"/>
    <col min="12803" max="12803" width="8.85546875" style="140" customWidth="1"/>
    <col min="12804" max="12804" width="10" style="140" customWidth="1"/>
    <col min="12805" max="12805" width="9.28515625" style="140" customWidth="1"/>
    <col min="12806" max="12806" width="9.5703125" style="140" customWidth="1"/>
    <col min="12807" max="12807" width="10" style="140" customWidth="1"/>
    <col min="12808" max="12808" width="11.42578125" style="140"/>
    <col min="12809" max="12809" width="8.28515625" style="140" customWidth="1"/>
    <col min="12810" max="12810" width="8.85546875" style="140" customWidth="1"/>
    <col min="12811" max="12811" width="12.5703125" style="140" customWidth="1"/>
    <col min="12812" max="13056" width="11.42578125" style="140"/>
    <col min="13057" max="13057" width="19.85546875" style="140" customWidth="1"/>
    <col min="13058" max="13058" width="11.42578125" style="140" customWidth="1"/>
    <col min="13059" max="13059" width="8.85546875" style="140" customWidth="1"/>
    <col min="13060" max="13060" width="10" style="140" customWidth="1"/>
    <col min="13061" max="13061" width="9.28515625" style="140" customWidth="1"/>
    <col min="13062" max="13062" width="9.5703125" style="140" customWidth="1"/>
    <col min="13063" max="13063" width="10" style="140" customWidth="1"/>
    <col min="13064" max="13064" width="11.42578125" style="140"/>
    <col min="13065" max="13065" width="8.28515625" style="140" customWidth="1"/>
    <col min="13066" max="13066" width="8.85546875" style="140" customWidth="1"/>
    <col min="13067" max="13067" width="12.5703125" style="140" customWidth="1"/>
    <col min="13068" max="13312" width="11.42578125" style="140"/>
    <col min="13313" max="13313" width="19.85546875" style="140" customWidth="1"/>
    <col min="13314" max="13314" width="11.42578125" style="140" customWidth="1"/>
    <col min="13315" max="13315" width="8.85546875" style="140" customWidth="1"/>
    <col min="13316" max="13316" width="10" style="140" customWidth="1"/>
    <col min="13317" max="13317" width="9.28515625" style="140" customWidth="1"/>
    <col min="13318" max="13318" width="9.5703125" style="140" customWidth="1"/>
    <col min="13319" max="13319" width="10" style="140" customWidth="1"/>
    <col min="13320" max="13320" width="11.42578125" style="140"/>
    <col min="13321" max="13321" width="8.28515625" style="140" customWidth="1"/>
    <col min="13322" max="13322" width="8.85546875" style="140" customWidth="1"/>
    <col min="13323" max="13323" width="12.5703125" style="140" customWidth="1"/>
    <col min="13324" max="13568" width="11.42578125" style="140"/>
    <col min="13569" max="13569" width="19.85546875" style="140" customWidth="1"/>
    <col min="13570" max="13570" width="11.42578125" style="140" customWidth="1"/>
    <col min="13571" max="13571" width="8.85546875" style="140" customWidth="1"/>
    <col min="13572" max="13572" width="10" style="140" customWidth="1"/>
    <col min="13573" max="13573" width="9.28515625" style="140" customWidth="1"/>
    <col min="13574" max="13574" width="9.5703125" style="140" customWidth="1"/>
    <col min="13575" max="13575" width="10" style="140" customWidth="1"/>
    <col min="13576" max="13576" width="11.42578125" style="140"/>
    <col min="13577" max="13577" width="8.28515625" style="140" customWidth="1"/>
    <col min="13578" max="13578" width="8.85546875" style="140" customWidth="1"/>
    <col min="13579" max="13579" width="12.5703125" style="140" customWidth="1"/>
    <col min="13580" max="13824" width="11.42578125" style="140"/>
    <col min="13825" max="13825" width="19.85546875" style="140" customWidth="1"/>
    <col min="13826" max="13826" width="11.42578125" style="140" customWidth="1"/>
    <col min="13827" max="13827" width="8.85546875" style="140" customWidth="1"/>
    <col min="13828" max="13828" width="10" style="140" customWidth="1"/>
    <col min="13829" max="13829" width="9.28515625" style="140" customWidth="1"/>
    <col min="13830" max="13830" width="9.5703125" style="140" customWidth="1"/>
    <col min="13831" max="13831" width="10" style="140" customWidth="1"/>
    <col min="13832" max="13832" width="11.42578125" style="140"/>
    <col min="13833" max="13833" width="8.28515625" style="140" customWidth="1"/>
    <col min="13834" max="13834" width="8.85546875" style="140" customWidth="1"/>
    <col min="13835" max="13835" width="12.5703125" style="140" customWidth="1"/>
    <col min="13836" max="14080" width="11.42578125" style="140"/>
    <col min="14081" max="14081" width="19.85546875" style="140" customWidth="1"/>
    <col min="14082" max="14082" width="11.42578125" style="140" customWidth="1"/>
    <col min="14083" max="14083" width="8.85546875" style="140" customWidth="1"/>
    <col min="14084" max="14084" width="10" style="140" customWidth="1"/>
    <col min="14085" max="14085" width="9.28515625" style="140" customWidth="1"/>
    <col min="14086" max="14086" width="9.5703125" style="140" customWidth="1"/>
    <col min="14087" max="14087" width="10" style="140" customWidth="1"/>
    <col min="14088" max="14088" width="11.42578125" style="140"/>
    <col min="14089" max="14089" width="8.28515625" style="140" customWidth="1"/>
    <col min="14090" max="14090" width="8.85546875" style="140" customWidth="1"/>
    <col min="14091" max="14091" width="12.5703125" style="140" customWidth="1"/>
    <col min="14092" max="14336" width="11.42578125" style="140"/>
    <col min="14337" max="14337" width="19.85546875" style="140" customWidth="1"/>
    <col min="14338" max="14338" width="11.42578125" style="140" customWidth="1"/>
    <col min="14339" max="14339" width="8.85546875" style="140" customWidth="1"/>
    <col min="14340" max="14340" width="10" style="140" customWidth="1"/>
    <col min="14341" max="14341" width="9.28515625" style="140" customWidth="1"/>
    <col min="14342" max="14342" width="9.5703125" style="140" customWidth="1"/>
    <col min="14343" max="14343" width="10" style="140" customWidth="1"/>
    <col min="14344" max="14344" width="11.42578125" style="140"/>
    <col min="14345" max="14345" width="8.28515625" style="140" customWidth="1"/>
    <col min="14346" max="14346" width="8.85546875" style="140" customWidth="1"/>
    <col min="14347" max="14347" width="12.5703125" style="140" customWidth="1"/>
    <col min="14348" max="14592" width="11.42578125" style="140"/>
    <col min="14593" max="14593" width="19.85546875" style="140" customWidth="1"/>
    <col min="14594" max="14594" width="11.42578125" style="140" customWidth="1"/>
    <col min="14595" max="14595" width="8.85546875" style="140" customWidth="1"/>
    <col min="14596" max="14596" width="10" style="140" customWidth="1"/>
    <col min="14597" max="14597" width="9.28515625" style="140" customWidth="1"/>
    <col min="14598" max="14598" width="9.5703125" style="140" customWidth="1"/>
    <col min="14599" max="14599" width="10" style="140" customWidth="1"/>
    <col min="14600" max="14600" width="11.42578125" style="140"/>
    <col min="14601" max="14601" width="8.28515625" style="140" customWidth="1"/>
    <col min="14602" max="14602" width="8.85546875" style="140" customWidth="1"/>
    <col min="14603" max="14603" width="12.5703125" style="140" customWidth="1"/>
    <col min="14604" max="14848" width="11.42578125" style="140"/>
    <col min="14849" max="14849" width="19.85546875" style="140" customWidth="1"/>
    <col min="14850" max="14850" width="11.42578125" style="140" customWidth="1"/>
    <col min="14851" max="14851" width="8.85546875" style="140" customWidth="1"/>
    <col min="14852" max="14852" width="10" style="140" customWidth="1"/>
    <col min="14853" max="14853" width="9.28515625" style="140" customWidth="1"/>
    <col min="14854" max="14854" width="9.5703125" style="140" customWidth="1"/>
    <col min="14855" max="14855" width="10" style="140" customWidth="1"/>
    <col min="14856" max="14856" width="11.42578125" style="140"/>
    <col min="14857" max="14857" width="8.28515625" style="140" customWidth="1"/>
    <col min="14858" max="14858" width="8.85546875" style="140" customWidth="1"/>
    <col min="14859" max="14859" width="12.5703125" style="140" customWidth="1"/>
    <col min="14860" max="15104" width="11.42578125" style="140"/>
    <col min="15105" max="15105" width="19.85546875" style="140" customWidth="1"/>
    <col min="15106" max="15106" width="11.42578125" style="140" customWidth="1"/>
    <col min="15107" max="15107" width="8.85546875" style="140" customWidth="1"/>
    <col min="15108" max="15108" width="10" style="140" customWidth="1"/>
    <col min="15109" max="15109" width="9.28515625" style="140" customWidth="1"/>
    <col min="15110" max="15110" width="9.5703125" style="140" customWidth="1"/>
    <col min="15111" max="15111" width="10" style="140" customWidth="1"/>
    <col min="15112" max="15112" width="11.42578125" style="140"/>
    <col min="15113" max="15113" width="8.28515625" style="140" customWidth="1"/>
    <col min="15114" max="15114" width="8.85546875" style="140" customWidth="1"/>
    <col min="15115" max="15115" width="12.5703125" style="140" customWidth="1"/>
    <col min="15116" max="15360" width="11.42578125" style="140"/>
    <col min="15361" max="15361" width="19.85546875" style="140" customWidth="1"/>
    <col min="15362" max="15362" width="11.42578125" style="140" customWidth="1"/>
    <col min="15363" max="15363" width="8.85546875" style="140" customWidth="1"/>
    <col min="15364" max="15364" width="10" style="140" customWidth="1"/>
    <col min="15365" max="15365" width="9.28515625" style="140" customWidth="1"/>
    <col min="15366" max="15366" width="9.5703125" style="140" customWidth="1"/>
    <col min="15367" max="15367" width="10" style="140" customWidth="1"/>
    <col min="15368" max="15368" width="11.42578125" style="140"/>
    <col min="15369" max="15369" width="8.28515625" style="140" customWidth="1"/>
    <col min="15370" max="15370" width="8.85546875" style="140" customWidth="1"/>
    <col min="15371" max="15371" width="12.5703125" style="140" customWidth="1"/>
    <col min="15372" max="15616" width="11.42578125" style="140"/>
    <col min="15617" max="15617" width="19.85546875" style="140" customWidth="1"/>
    <col min="15618" max="15618" width="11.42578125" style="140" customWidth="1"/>
    <col min="15619" max="15619" width="8.85546875" style="140" customWidth="1"/>
    <col min="15620" max="15620" width="10" style="140" customWidth="1"/>
    <col min="15621" max="15621" width="9.28515625" style="140" customWidth="1"/>
    <col min="15622" max="15622" width="9.5703125" style="140" customWidth="1"/>
    <col min="15623" max="15623" width="10" style="140" customWidth="1"/>
    <col min="15624" max="15624" width="11.42578125" style="140"/>
    <col min="15625" max="15625" width="8.28515625" style="140" customWidth="1"/>
    <col min="15626" max="15626" width="8.85546875" style="140" customWidth="1"/>
    <col min="15627" max="15627" width="12.5703125" style="140" customWidth="1"/>
    <col min="15628" max="15872" width="11.42578125" style="140"/>
    <col min="15873" max="15873" width="19.85546875" style="140" customWidth="1"/>
    <col min="15874" max="15874" width="11.42578125" style="140" customWidth="1"/>
    <col min="15875" max="15875" width="8.85546875" style="140" customWidth="1"/>
    <col min="15876" max="15876" width="10" style="140" customWidth="1"/>
    <col min="15877" max="15877" width="9.28515625" style="140" customWidth="1"/>
    <col min="15878" max="15878" width="9.5703125" style="140" customWidth="1"/>
    <col min="15879" max="15879" width="10" style="140" customWidth="1"/>
    <col min="15880" max="15880" width="11.42578125" style="140"/>
    <col min="15881" max="15881" width="8.28515625" style="140" customWidth="1"/>
    <col min="15882" max="15882" width="8.85546875" style="140" customWidth="1"/>
    <col min="15883" max="15883" width="12.5703125" style="140" customWidth="1"/>
    <col min="15884" max="16128" width="11.42578125" style="140"/>
    <col min="16129" max="16129" width="19.85546875" style="140" customWidth="1"/>
    <col min="16130" max="16130" width="11.42578125" style="140" customWidth="1"/>
    <col min="16131" max="16131" width="8.85546875" style="140" customWidth="1"/>
    <col min="16132" max="16132" width="10" style="140" customWidth="1"/>
    <col min="16133" max="16133" width="9.28515625" style="140" customWidth="1"/>
    <col min="16134" max="16134" width="9.5703125" style="140" customWidth="1"/>
    <col min="16135" max="16135" width="10" style="140" customWidth="1"/>
    <col min="16136" max="16136" width="11.42578125" style="140"/>
    <col min="16137" max="16137" width="8.28515625" style="140" customWidth="1"/>
    <col min="16138" max="16138" width="8.85546875" style="140" customWidth="1"/>
    <col min="16139" max="16139" width="12.5703125" style="140" customWidth="1"/>
    <col min="16140" max="16384" width="11.42578125" style="140"/>
  </cols>
  <sheetData>
    <row r="2" spans="2:11" x14ac:dyDescent="0.2">
      <c r="B2" s="140" t="s">
        <v>309</v>
      </c>
      <c r="K2" s="201"/>
    </row>
    <row r="34" spans="1:11" x14ac:dyDescent="0.2">
      <c r="B34" s="30" t="s">
        <v>202</v>
      </c>
    </row>
    <row r="35" spans="1:11" x14ac:dyDescent="0.2">
      <c r="B35" s="30" t="s">
        <v>302</v>
      </c>
    </row>
    <row r="37" spans="1:11" ht="36" x14ac:dyDescent="0.2">
      <c r="B37" s="228" t="s">
        <v>172</v>
      </c>
      <c r="C37" s="205">
        <v>972687</v>
      </c>
      <c r="D37" s="205">
        <v>236989</v>
      </c>
      <c r="E37" s="205">
        <v>86899</v>
      </c>
      <c r="F37" s="205">
        <v>78511</v>
      </c>
      <c r="G37" s="205">
        <v>78569</v>
      </c>
      <c r="H37" s="205">
        <v>116071</v>
      </c>
      <c r="I37" s="205">
        <v>173927</v>
      </c>
      <c r="J37" s="205">
        <v>113590</v>
      </c>
      <c r="K37" s="205">
        <v>88131</v>
      </c>
    </row>
    <row r="39" spans="1:11" ht="24" x14ac:dyDescent="0.2">
      <c r="A39" s="204"/>
      <c r="B39" s="233" t="s">
        <v>1</v>
      </c>
      <c r="C39" s="229" t="s">
        <v>25</v>
      </c>
      <c r="D39" s="229" t="s">
        <v>36</v>
      </c>
      <c r="E39" s="229" t="s">
        <v>37</v>
      </c>
      <c r="F39" s="229" t="s">
        <v>38</v>
      </c>
      <c r="G39" s="229" t="s">
        <v>39</v>
      </c>
      <c r="H39" s="229" t="s">
        <v>40</v>
      </c>
      <c r="I39" s="229" t="s">
        <v>41</v>
      </c>
      <c r="J39" s="229" t="s">
        <v>58</v>
      </c>
    </row>
    <row r="40" spans="1:11" x14ac:dyDescent="0.2">
      <c r="A40" s="232" t="s">
        <v>168</v>
      </c>
      <c r="B40" s="378">
        <v>45.340793081433183</v>
      </c>
      <c r="C40" s="379">
        <v>68.421741093468469</v>
      </c>
      <c r="D40" s="379">
        <v>33.202913727430698</v>
      </c>
      <c r="E40" s="379">
        <v>36.714600501840508</v>
      </c>
      <c r="F40" s="379">
        <v>35.270908373531547</v>
      </c>
      <c r="G40" s="379">
        <v>49.044119547518328</v>
      </c>
      <c r="H40" s="379">
        <v>34.777234126961311</v>
      </c>
      <c r="I40" s="379">
        <v>43.177216304252134</v>
      </c>
      <c r="J40" s="379">
        <v>30.6634441910338</v>
      </c>
    </row>
    <row r="41" spans="1:11" x14ac:dyDescent="0.2">
      <c r="A41" s="230" t="s">
        <v>169</v>
      </c>
      <c r="B41" s="380">
        <v>49.138828831885284</v>
      </c>
      <c r="C41" s="381">
        <v>30.544455649840284</v>
      </c>
      <c r="D41" s="381">
        <v>55.317092256527687</v>
      </c>
      <c r="E41" s="381">
        <v>57.32445135076614</v>
      </c>
      <c r="F41" s="381">
        <v>56.742481131234968</v>
      </c>
      <c r="G41" s="381">
        <v>48.769287763524048</v>
      </c>
      <c r="H41" s="381">
        <v>57.442490240158229</v>
      </c>
      <c r="I41" s="381">
        <v>52.496698653050444</v>
      </c>
      <c r="J41" s="381">
        <v>58.748907875775835</v>
      </c>
    </row>
    <row r="42" spans="1:11" x14ac:dyDescent="0.2">
      <c r="A42" s="230" t="s">
        <v>170</v>
      </c>
      <c r="B42" s="380">
        <v>4.0182504752299559</v>
      </c>
      <c r="C42" s="381">
        <v>0.94519154897484692</v>
      </c>
      <c r="D42" s="381">
        <v>7.316539891137988</v>
      </c>
      <c r="E42" s="381">
        <v>4.3038555106927694</v>
      </c>
      <c r="F42" s="381">
        <v>5.5148977332026625</v>
      </c>
      <c r="G42" s="381">
        <v>1.8772992392587295</v>
      </c>
      <c r="H42" s="381">
        <v>5.648921674035658</v>
      </c>
      <c r="I42" s="381">
        <v>3.4369222642838282</v>
      </c>
      <c r="J42" s="381">
        <v>7.791809919324642</v>
      </c>
    </row>
    <row r="43" spans="1:11" x14ac:dyDescent="0.2">
      <c r="A43" s="231" t="s">
        <v>171</v>
      </c>
      <c r="B43" s="382">
        <v>1.5021276114515769</v>
      </c>
      <c r="C43" s="383">
        <v>8.8611707716391902E-2</v>
      </c>
      <c r="D43" s="383">
        <v>4.1634541249036241</v>
      </c>
      <c r="E43" s="383">
        <v>1.6570926367005898</v>
      </c>
      <c r="F43" s="383">
        <v>2.4717127620308266</v>
      </c>
      <c r="G43" s="383">
        <v>0.30929344969889122</v>
      </c>
      <c r="H43" s="383">
        <v>2.1313539588448025</v>
      </c>
      <c r="I43" s="383">
        <v>0.8891627784135927</v>
      </c>
      <c r="J43" s="383">
        <v>2.7958380138657226</v>
      </c>
    </row>
  </sheetData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showGridLines="0" workbookViewId="0">
      <selection activeCell="E25" sqref="E25"/>
    </sheetView>
  </sheetViews>
  <sheetFormatPr baseColWidth="10" defaultRowHeight="15" x14ac:dyDescent="0.25"/>
  <cols>
    <col min="2" max="2" width="20.28515625" customWidth="1"/>
    <col min="3" max="3" width="8.7109375" customWidth="1"/>
    <col min="4" max="4" width="7.140625" customWidth="1"/>
    <col min="5" max="5" width="8.5703125" customWidth="1"/>
    <col min="6" max="6" width="8.140625" customWidth="1"/>
    <col min="7" max="7" width="8.28515625" customWidth="1"/>
    <col min="8" max="8" width="9.140625" customWidth="1"/>
    <col min="9" max="9" width="10.7109375" customWidth="1"/>
    <col min="10" max="10" width="8.42578125" customWidth="1"/>
    <col min="11" max="11" width="8.28515625" customWidth="1"/>
  </cols>
  <sheetData>
    <row r="2" spans="2:11" x14ac:dyDescent="0.25">
      <c r="B2" s="168" t="s">
        <v>271</v>
      </c>
    </row>
    <row r="4" spans="2:11" ht="24" x14ac:dyDescent="0.25">
      <c r="B4" s="285" t="s">
        <v>222</v>
      </c>
      <c r="C4" s="175" t="s">
        <v>1</v>
      </c>
      <c r="D4" s="270" t="s">
        <v>25</v>
      </c>
      <c r="E4" s="270" t="s">
        <v>36</v>
      </c>
      <c r="F4" s="270" t="s">
        <v>37</v>
      </c>
      <c r="G4" s="270" t="s">
        <v>38</v>
      </c>
      <c r="H4" s="270" t="s">
        <v>39</v>
      </c>
      <c r="I4" s="270" t="s">
        <v>40</v>
      </c>
      <c r="J4" s="270" t="s">
        <v>41</v>
      </c>
      <c r="K4" s="270" t="s">
        <v>58</v>
      </c>
    </row>
    <row r="5" spans="2:11" x14ac:dyDescent="0.25">
      <c r="B5" s="245" t="s">
        <v>223</v>
      </c>
      <c r="C5" s="94">
        <v>49.634466174627605</v>
      </c>
      <c r="D5" s="66">
        <v>71.047179404951294</v>
      </c>
      <c r="E5" s="66">
        <v>38.538993544229506</v>
      </c>
      <c r="F5" s="66">
        <v>44.145406376176588</v>
      </c>
      <c r="G5" s="66">
        <v>40.895264035433819</v>
      </c>
      <c r="H5" s="66">
        <v>54.665678765583138</v>
      </c>
      <c r="I5" s="66">
        <v>37.408797943964991</v>
      </c>
      <c r="J5" s="66">
        <v>47.405581477242713</v>
      </c>
      <c r="K5" s="66">
        <v>36.049744130896052</v>
      </c>
    </row>
    <row r="6" spans="2:11" ht="24" x14ac:dyDescent="0.25">
      <c r="B6" s="241" t="s">
        <v>224</v>
      </c>
      <c r="C6" s="95">
        <v>6.6790241876369265</v>
      </c>
      <c r="D6" s="61">
        <v>6.8366042305761026</v>
      </c>
      <c r="E6" s="61">
        <v>6.0092751355021345</v>
      </c>
      <c r="F6" s="61">
        <v>6.1927627975697677</v>
      </c>
      <c r="G6" s="61">
        <v>5.5721722307780421</v>
      </c>
      <c r="H6" s="61">
        <v>6.8897485159945209</v>
      </c>
      <c r="I6" s="61">
        <v>7.4295537783092902</v>
      </c>
      <c r="J6" s="61">
        <v>6.7435513689585349</v>
      </c>
      <c r="K6" s="61">
        <v>6.4937422700298422</v>
      </c>
    </row>
    <row r="7" spans="2:11" ht="24" x14ac:dyDescent="0.25">
      <c r="B7" s="241" t="s">
        <v>225</v>
      </c>
      <c r="C7" s="95">
        <v>20.29470939778161</v>
      </c>
      <c r="D7" s="61">
        <v>11.478591833376232</v>
      </c>
      <c r="E7" s="61">
        <v>26.451397599512077</v>
      </c>
      <c r="F7" s="61">
        <v>22.922902523213306</v>
      </c>
      <c r="G7" s="61">
        <v>25.279690463159771</v>
      </c>
      <c r="H7" s="61">
        <v>19.306286669366163</v>
      </c>
      <c r="I7" s="61">
        <v>23.146492493977359</v>
      </c>
      <c r="J7" s="61">
        <v>21.989611761598731</v>
      </c>
      <c r="K7" s="61">
        <v>24.634918473635835</v>
      </c>
    </row>
    <row r="8" spans="2:11" ht="24" x14ac:dyDescent="0.25">
      <c r="B8" s="286" t="s">
        <v>226</v>
      </c>
      <c r="C8" s="96">
        <v>23.383678408367746</v>
      </c>
      <c r="D8" s="63">
        <v>10.627497478785935</v>
      </c>
      <c r="E8" s="63">
        <v>28.99688143707062</v>
      </c>
      <c r="F8" s="63">
        <v>26.728738648087528</v>
      </c>
      <c r="G8" s="63">
        <v>28.246509437564431</v>
      </c>
      <c r="H8" s="63">
        <v>19.122778299489106</v>
      </c>
      <c r="I8" s="63">
        <v>32.011131106728683</v>
      </c>
      <c r="J8" s="63">
        <v>23.853332159521084</v>
      </c>
      <c r="K8" s="63">
        <v>32.815921752845192</v>
      </c>
    </row>
    <row r="9" spans="2:11" x14ac:dyDescent="0.25">
      <c r="B9" s="30" t="s">
        <v>81</v>
      </c>
    </row>
    <row r="10" spans="2:11" x14ac:dyDescent="0.25">
      <c r="B10" s="30" t="s">
        <v>301</v>
      </c>
    </row>
    <row r="12" spans="2:11" x14ac:dyDescent="0.25">
      <c r="C12" s="80"/>
      <c r="D12" s="80"/>
      <c r="E12" s="80"/>
      <c r="F12" s="80"/>
      <c r="G12" s="80"/>
      <c r="H12" s="80"/>
      <c r="I12" s="80"/>
      <c r="J12" s="80"/>
      <c r="K12" s="80"/>
    </row>
    <row r="13" spans="2:11" x14ac:dyDescent="0.25">
      <c r="C13" s="80"/>
      <c r="D13" s="80"/>
      <c r="E13" s="80"/>
      <c r="F13" s="80"/>
      <c r="G13" s="80"/>
      <c r="H13" s="80"/>
      <c r="I13" s="80"/>
      <c r="J13" s="80"/>
      <c r="K13" s="80"/>
    </row>
    <row r="14" spans="2:11" x14ac:dyDescent="0.25">
      <c r="C14" s="80"/>
      <c r="D14" s="80"/>
      <c r="E14" s="80"/>
      <c r="F14" s="80"/>
      <c r="G14" s="80"/>
      <c r="H14" s="80"/>
      <c r="I14" s="80"/>
      <c r="J14" s="80"/>
      <c r="K14" s="80"/>
    </row>
    <row r="15" spans="2:11" x14ac:dyDescent="0.25">
      <c r="C15" s="80"/>
      <c r="D15" s="80"/>
      <c r="E15" s="80"/>
      <c r="F15" s="80"/>
      <c r="G15" s="80"/>
      <c r="H15" s="80"/>
      <c r="I15" s="80"/>
      <c r="J15" s="80"/>
      <c r="K15" s="80"/>
    </row>
    <row r="16" spans="2:11" x14ac:dyDescent="0.25">
      <c r="C16" s="169"/>
      <c r="D16" s="169"/>
      <c r="E16" s="169"/>
      <c r="F16" s="169"/>
      <c r="G16" s="169"/>
      <c r="H16" s="169"/>
      <c r="I16" s="169"/>
      <c r="J16" s="169"/>
      <c r="K16" s="169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3"/>
  <sheetViews>
    <sheetView showGridLines="0" workbookViewId="0">
      <selection activeCell="B12" sqref="B12:B13"/>
    </sheetView>
  </sheetViews>
  <sheetFormatPr baseColWidth="10" defaultRowHeight="15" x14ac:dyDescent="0.25"/>
  <cols>
    <col min="2" max="2" width="19.42578125" customWidth="1"/>
    <col min="3" max="3" width="8.7109375" customWidth="1"/>
    <col min="4" max="4" width="7" customWidth="1"/>
    <col min="5" max="5" width="8.42578125" customWidth="1"/>
    <col min="6" max="6" width="8" customWidth="1"/>
    <col min="7" max="7" width="8.28515625" customWidth="1"/>
    <col min="8" max="8" width="8.42578125" customWidth="1"/>
    <col min="9" max="9" width="10.7109375" customWidth="1"/>
    <col min="10" max="10" width="8" customWidth="1"/>
    <col min="11" max="11" width="6.85546875" customWidth="1"/>
    <col min="12" max="12" width="13" customWidth="1"/>
  </cols>
  <sheetData>
    <row r="2" spans="2:12" x14ac:dyDescent="0.25">
      <c r="B2" s="168" t="s">
        <v>272</v>
      </c>
    </row>
    <row r="4" spans="2:12" ht="22.5" x14ac:dyDescent="0.25">
      <c r="B4" s="342"/>
      <c r="C4" s="312" t="s">
        <v>1</v>
      </c>
      <c r="D4" s="311" t="s">
        <v>25</v>
      </c>
      <c r="E4" s="311" t="s">
        <v>36</v>
      </c>
      <c r="F4" s="311" t="s">
        <v>37</v>
      </c>
      <c r="G4" s="311" t="s">
        <v>38</v>
      </c>
      <c r="H4" s="311" t="s">
        <v>39</v>
      </c>
      <c r="I4" s="311" t="s">
        <v>40</v>
      </c>
      <c r="J4" s="311" t="s">
        <v>41</v>
      </c>
      <c r="K4" s="311" t="s">
        <v>58</v>
      </c>
      <c r="L4" s="313" t="s">
        <v>45</v>
      </c>
    </row>
    <row r="5" spans="2:12" ht="45" x14ac:dyDescent="0.25">
      <c r="B5" s="343" t="s">
        <v>227</v>
      </c>
      <c r="C5" s="384">
        <v>0.8</v>
      </c>
      <c r="D5" s="385">
        <v>-1.3</v>
      </c>
      <c r="E5" s="385">
        <v>2.4</v>
      </c>
      <c r="F5" s="385">
        <v>0.8</v>
      </c>
      <c r="G5" s="385">
        <v>1.6</v>
      </c>
      <c r="H5" s="385">
        <v>-1.4</v>
      </c>
      <c r="I5" s="385">
        <v>2.8</v>
      </c>
      <c r="J5" s="385">
        <v>3.1</v>
      </c>
      <c r="K5" s="386">
        <v>1</v>
      </c>
      <c r="L5" s="387">
        <v>1.6</v>
      </c>
    </row>
    <row r="6" spans="2:12" ht="22.5" x14ac:dyDescent="0.25">
      <c r="B6" s="341" t="s">
        <v>228</v>
      </c>
      <c r="C6" s="384">
        <v>2.1</v>
      </c>
      <c r="D6" s="385">
        <v>-0.8</v>
      </c>
      <c r="E6" s="385">
        <v>6.1</v>
      </c>
      <c r="F6" s="385">
        <v>2.2999999999999998</v>
      </c>
      <c r="G6" s="385">
        <v>3.2</v>
      </c>
      <c r="H6" s="385">
        <v>-0.8</v>
      </c>
      <c r="I6" s="385">
        <v>4.2</v>
      </c>
      <c r="J6" s="385">
        <v>4.0999999999999996</v>
      </c>
      <c r="K6" s="385">
        <v>3.4</v>
      </c>
      <c r="L6" s="387">
        <v>3.3</v>
      </c>
    </row>
    <row r="7" spans="2:12" x14ac:dyDescent="0.25">
      <c r="B7" s="283" t="s">
        <v>229</v>
      </c>
      <c r="C7" s="388">
        <v>6.7</v>
      </c>
      <c r="D7" s="40">
        <v>9</v>
      </c>
      <c r="E7" s="40">
        <v>9.1</v>
      </c>
      <c r="F7" s="40">
        <v>4.8</v>
      </c>
      <c r="G7" s="40">
        <v>6.8</v>
      </c>
      <c r="H7" s="40">
        <v>5.5</v>
      </c>
      <c r="I7" s="40">
        <v>5.0999999999999996</v>
      </c>
      <c r="J7" s="40">
        <v>8.6999999999999993</v>
      </c>
      <c r="K7" s="40">
        <v>4.8</v>
      </c>
      <c r="L7" s="389">
        <v>5.9</v>
      </c>
    </row>
    <row r="8" spans="2:12" x14ac:dyDescent="0.25">
      <c r="B8" s="283" t="s">
        <v>230</v>
      </c>
      <c r="C8" s="388">
        <v>-2.4</v>
      </c>
      <c r="D8" s="40">
        <v>-4.7</v>
      </c>
      <c r="E8" s="40">
        <v>1.4</v>
      </c>
      <c r="F8" s="40">
        <v>-1.5</v>
      </c>
      <c r="G8" s="40">
        <v>-2.1</v>
      </c>
      <c r="H8" s="40">
        <v>-6.3</v>
      </c>
      <c r="I8" s="40">
        <v>2.9</v>
      </c>
      <c r="J8" s="40">
        <v>-0.9</v>
      </c>
      <c r="K8" s="40">
        <v>0.9</v>
      </c>
      <c r="L8" s="389">
        <v>1.3</v>
      </c>
    </row>
    <row r="9" spans="2:12" ht="22.5" x14ac:dyDescent="0.25">
      <c r="B9" s="283" t="s">
        <v>231</v>
      </c>
      <c r="C9" s="390">
        <v>-16.8</v>
      </c>
      <c r="D9" s="391">
        <v>-32.6</v>
      </c>
      <c r="E9" s="391">
        <v>-19.5</v>
      </c>
      <c r="F9" s="391">
        <v>-17.3</v>
      </c>
      <c r="G9" s="391">
        <v>-13.8</v>
      </c>
      <c r="H9" s="391">
        <v>-23.7</v>
      </c>
      <c r="I9" s="391">
        <v>-11.9</v>
      </c>
      <c r="J9" s="391">
        <v>-15.3</v>
      </c>
      <c r="K9" s="391">
        <v>-15.9</v>
      </c>
      <c r="L9" s="392">
        <v>-14.8</v>
      </c>
    </row>
    <row r="10" spans="2:12" x14ac:dyDescent="0.25">
      <c r="B10" s="283" t="s">
        <v>232</v>
      </c>
      <c r="C10" s="388">
        <v>-13.8</v>
      </c>
      <c r="D10" s="40">
        <v>-9.1</v>
      </c>
      <c r="E10" s="40">
        <v>-25.4</v>
      </c>
      <c r="F10" s="40">
        <v>-21.9</v>
      </c>
      <c r="G10" s="40">
        <v>-1.8</v>
      </c>
      <c r="H10" s="40">
        <v>-0.8</v>
      </c>
      <c r="I10" s="40">
        <v>-3.4</v>
      </c>
      <c r="J10" s="40">
        <v>-4</v>
      </c>
      <c r="K10" s="40">
        <v>-17.3</v>
      </c>
      <c r="L10" s="389">
        <v>-21.1</v>
      </c>
    </row>
    <row r="11" spans="2:12" x14ac:dyDescent="0.25">
      <c r="B11" s="310" t="s">
        <v>233</v>
      </c>
      <c r="C11" s="279">
        <v>-17.899999999999999</v>
      </c>
      <c r="D11" s="45">
        <v>-34.200000000000003</v>
      </c>
      <c r="E11" s="45">
        <v>-15.7</v>
      </c>
      <c r="F11" s="45">
        <v>-15.4</v>
      </c>
      <c r="G11" s="45">
        <v>-18.3</v>
      </c>
      <c r="H11" s="45">
        <v>-26.5</v>
      </c>
      <c r="I11" s="45">
        <v>-14.8</v>
      </c>
      <c r="J11" s="45">
        <v>-17.8</v>
      </c>
      <c r="K11" s="45">
        <v>-15.3</v>
      </c>
      <c r="L11" s="393">
        <v>-11.9</v>
      </c>
    </row>
    <row r="12" spans="2:12" x14ac:dyDescent="0.25">
      <c r="B12" s="30" t="s">
        <v>279</v>
      </c>
    </row>
    <row r="13" spans="2:12" x14ac:dyDescent="0.25">
      <c r="B13" s="30" t="s">
        <v>303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showGridLines="0" workbookViewId="0">
      <selection activeCell="F13" sqref="F13"/>
    </sheetView>
  </sheetViews>
  <sheetFormatPr baseColWidth="10" defaultRowHeight="15" x14ac:dyDescent="0.25"/>
  <cols>
    <col min="2" max="2" width="18.5703125" customWidth="1"/>
    <col min="3" max="3" width="7.7109375" customWidth="1"/>
    <col min="4" max="4" width="7.5703125" customWidth="1"/>
    <col min="5" max="5" width="8.85546875" customWidth="1"/>
    <col min="6" max="6" width="8.28515625" customWidth="1"/>
    <col min="7" max="7" width="8.7109375" customWidth="1"/>
    <col min="8" max="8" width="10" customWidth="1"/>
    <col min="9" max="9" width="10.140625" customWidth="1"/>
    <col min="10" max="10" width="9.42578125" customWidth="1"/>
    <col min="11" max="11" width="7" customWidth="1"/>
    <col min="12" max="12" width="12.42578125" customWidth="1"/>
  </cols>
  <sheetData>
    <row r="2" spans="2:12" x14ac:dyDescent="0.25">
      <c r="B2" s="168" t="s">
        <v>304</v>
      </c>
    </row>
    <row r="4" spans="2:12" ht="22.5" x14ac:dyDescent="0.25">
      <c r="B4" s="289"/>
      <c r="C4" s="312" t="s">
        <v>1</v>
      </c>
      <c r="D4" s="311" t="s">
        <v>25</v>
      </c>
      <c r="E4" s="311" t="s">
        <v>36</v>
      </c>
      <c r="F4" s="311" t="s">
        <v>37</v>
      </c>
      <c r="G4" s="311" t="s">
        <v>38</v>
      </c>
      <c r="H4" s="311" t="s">
        <v>39</v>
      </c>
      <c r="I4" s="311" t="s">
        <v>40</v>
      </c>
      <c r="J4" s="311" t="s">
        <v>41</v>
      </c>
      <c r="K4" s="311" t="s">
        <v>58</v>
      </c>
      <c r="L4" s="313" t="s">
        <v>45</v>
      </c>
    </row>
    <row r="5" spans="2:12" ht="33.75" x14ac:dyDescent="0.25">
      <c r="B5" s="354" t="s">
        <v>280</v>
      </c>
      <c r="C5" s="394">
        <v>42.5</v>
      </c>
      <c r="D5" s="395">
        <v>66.5</v>
      </c>
      <c r="E5" s="395">
        <v>38</v>
      </c>
      <c r="F5" s="395">
        <v>37.799999999999997</v>
      </c>
      <c r="G5" s="395">
        <v>39.1</v>
      </c>
      <c r="H5" s="395">
        <v>45.9</v>
      </c>
      <c r="I5" s="395">
        <v>38.800000000000004</v>
      </c>
      <c r="J5" s="395">
        <v>43.4</v>
      </c>
      <c r="K5" s="395">
        <v>34.1</v>
      </c>
      <c r="L5" s="396">
        <v>53.400000000000006</v>
      </c>
    </row>
    <row r="6" spans="2:12" x14ac:dyDescent="0.25">
      <c r="B6" s="283" t="s">
        <v>234</v>
      </c>
      <c r="C6" s="394">
        <v>48.3</v>
      </c>
      <c r="D6" s="395">
        <v>57.499999999999993</v>
      </c>
      <c r="E6" s="395">
        <v>35.5</v>
      </c>
      <c r="F6" s="395">
        <v>33.4</v>
      </c>
      <c r="G6" s="395">
        <v>35.199999999999996</v>
      </c>
      <c r="H6" s="395">
        <v>40</v>
      </c>
      <c r="I6" s="395">
        <v>36.799999999999997</v>
      </c>
      <c r="J6" s="395">
        <v>37.299999999999997</v>
      </c>
      <c r="K6" s="395">
        <v>31.3</v>
      </c>
      <c r="L6" s="396">
        <v>48.4</v>
      </c>
    </row>
    <row r="7" spans="2:12" ht="33.75" x14ac:dyDescent="0.25">
      <c r="B7" s="343" t="s">
        <v>305</v>
      </c>
      <c r="C7" s="350"/>
      <c r="D7" s="351"/>
      <c r="E7" s="351"/>
      <c r="F7" s="351"/>
      <c r="G7" s="351"/>
      <c r="H7" s="351"/>
      <c r="I7" s="351"/>
      <c r="J7" s="351"/>
      <c r="K7" s="351"/>
      <c r="L7" s="352"/>
    </row>
    <row r="8" spans="2:12" ht="22.5" x14ac:dyDescent="0.25">
      <c r="B8" s="283" t="s">
        <v>235</v>
      </c>
      <c r="C8" s="290">
        <v>50.9</v>
      </c>
      <c r="D8" s="287">
        <v>59.4</v>
      </c>
      <c r="E8" s="287">
        <v>45</v>
      </c>
      <c r="F8" s="287">
        <v>46.9</v>
      </c>
      <c r="G8" s="287">
        <v>42.6</v>
      </c>
      <c r="H8" s="287">
        <v>53.800000000000004</v>
      </c>
      <c r="I8" s="287">
        <v>46.300000000000004</v>
      </c>
      <c r="J8" s="287">
        <v>48.5</v>
      </c>
      <c r="K8" s="287">
        <v>45</v>
      </c>
      <c r="L8" s="292">
        <v>38.299999999999997</v>
      </c>
    </row>
    <row r="9" spans="2:12" ht="22.5" x14ac:dyDescent="0.25">
      <c r="B9" s="310" t="s">
        <v>236</v>
      </c>
      <c r="C9" s="291">
        <v>36.4</v>
      </c>
      <c r="D9" s="288">
        <v>46.9</v>
      </c>
      <c r="E9" s="288">
        <v>27.700000000000003</v>
      </c>
      <c r="F9" s="288">
        <v>30.9</v>
      </c>
      <c r="G9" s="288">
        <v>26.8</v>
      </c>
      <c r="H9" s="288">
        <v>39.200000000000003</v>
      </c>
      <c r="I9" s="288">
        <v>31.900000000000002</v>
      </c>
      <c r="J9" s="288">
        <v>34</v>
      </c>
      <c r="K9" s="288">
        <v>29.2</v>
      </c>
      <c r="L9" s="293">
        <v>24.4</v>
      </c>
    </row>
    <row r="10" spans="2:12" x14ac:dyDescent="0.25">
      <c r="B10" s="30" t="s">
        <v>81</v>
      </c>
    </row>
    <row r="11" spans="2:12" x14ac:dyDescent="0.25">
      <c r="B11" s="30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Tableau 1</vt:lpstr>
      <vt:lpstr>Figure 1</vt:lpstr>
      <vt:lpstr>Tableau 2</vt:lpstr>
      <vt:lpstr>Tableau 3</vt:lpstr>
      <vt:lpstr>Figure 2</vt:lpstr>
      <vt:lpstr>Tableau 4</vt:lpstr>
      <vt:lpstr>Tableau 5</vt:lpstr>
      <vt:lpstr>Tableau 6</vt:lpstr>
      <vt:lpstr>Figure 3</vt:lpstr>
      <vt:lpstr>Figure 4</vt:lpstr>
      <vt:lpstr>Figure 5</vt:lpstr>
      <vt:lpstr>Tableau 7</vt:lpstr>
      <vt:lpstr>Figure 6</vt:lpstr>
      <vt:lpstr>Tableau 8</vt:lpstr>
      <vt:lpstr>Tableau 9</vt:lpstr>
      <vt:lpstr>Tableau 10</vt:lpstr>
      <vt:lpstr>Figure 7</vt:lpstr>
      <vt:lpstr>Tableau 11</vt:lpstr>
      <vt:lpstr>Tableau 12</vt:lpstr>
      <vt:lpstr>Tableau 13</vt:lpstr>
      <vt:lpstr>Tableau 14</vt:lpstr>
      <vt:lpstr>Figure 8</vt:lpstr>
      <vt:lpstr>Tableau 15</vt:lpstr>
      <vt:lpstr>Tableau 16</vt:lpstr>
      <vt:lpstr>Tableau 17</vt:lpstr>
      <vt:lpstr>Tableau 18</vt:lpstr>
      <vt:lpstr>Tableau 19</vt:lpstr>
      <vt:lpstr>Tableau 20</vt:lpstr>
      <vt:lpstr>Tableau 21</vt:lpstr>
      <vt:lpstr>Figure 9</vt:lpstr>
      <vt:lpstr>Tableau 22</vt:lpstr>
      <vt:lpstr>Figure 10</vt:lpstr>
      <vt:lpstr>Figure 11</vt:lpstr>
      <vt:lpstr>Tableau 23</vt:lpstr>
      <vt:lpstr>Tableau 24</vt:lpstr>
      <vt:lpstr>Tableau 25</vt:lpstr>
    </vt:vector>
  </TitlesOfParts>
  <Company>CAF 94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GUERIN 941</dc:creator>
  <cp:lastModifiedBy>Daniele CHEMINEAU 941</cp:lastModifiedBy>
  <dcterms:created xsi:type="dcterms:W3CDTF">2014-01-14T11:51:01Z</dcterms:created>
  <dcterms:modified xsi:type="dcterms:W3CDTF">2014-02-11T17:03:52Z</dcterms:modified>
</cp:coreProperties>
</file>