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3600" yWindow="0" windowWidth="22260" windowHeight="12645" activeTab="3"/>
  </bookViews>
  <sheets>
    <sheet name="Tb1" sheetId="1" r:id="rId1"/>
    <sheet name="Fg1" sheetId="2" r:id="rId2"/>
    <sheet name="Tb2" sheetId="3" r:id="rId3"/>
    <sheet name="Fg2" sheetId="4" r:id="rId4"/>
  </sheets>
  <externalReferences>
    <externalReference r:id="rId5"/>
    <externalReference r:id="rId6"/>
  </externalReferences>
  <definedNames>
    <definedName name="_Hlk43364683" localSheetId="0">'Tb1'!$A$10</definedName>
    <definedName name="_Hlk43736040" localSheetId="0">'Tb1'!$A$12</definedName>
    <definedName name="_Hlk54789452" localSheetId="0">'Tb1'!$A$2</definedName>
    <definedName name="_Hlk54793409" localSheetId="2">'Tb2'!$A$15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<sst xmlns="http://schemas.openxmlformats.org/spreadsheetml/2006/main" count="65" uniqueCount="53">
  <si>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</si>
  <si>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</si>
  <si>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</si>
  <si>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</si>
  <si>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</si>
  <si>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</si>
  <si>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</si>
  <si>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</si>
  <si>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</si>
  <si>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Seulement Prime d'activité</t>
  </si>
  <si>
    <t>Rsa socle + Prime d'activité</t>
  </si>
  <si>
    <t>Total Prime d'activité</t>
  </si>
  <si>
    <t>Avec au moins une bonification individuelle</t>
  </si>
  <si>
    <t>Avec majoration pour isolement</t>
  </si>
  <si>
    <t>Personnes couvertes par la Prime d'activité</t>
  </si>
  <si>
    <t>Population couverte par la Prime d'activité</t>
  </si>
  <si>
    <t>Source : Caisses d’allocations familiales d’Île-de-France, 2017, 2018 et 2019.</t>
  </si>
  <si>
    <t>*âge de l’allocataire bénéficiaire.</t>
  </si>
  <si>
    <t>Déc 2017</t>
  </si>
  <si>
    <t>Juin 2018</t>
  </si>
  <si>
    <t>Déc 2018</t>
  </si>
  <si>
    <t>Juin 2019</t>
  </si>
  <si>
    <t>Sept 2019</t>
  </si>
  <si>
    <t>Déc 2019</t>
  </si>
  <si>
    <t>Lecture : L’évolution en glissement annuel du nombre de bénéficiaires de la prime d’activité en décembre 2019 s’établit à +44,5 %.</t>
  </si>
  <si>
    <t>Bénéficiaires de la prime d'activité</t>
  </si>
  <si>
    <t>avec au moins une bonification individuelle</t>
  </si>
  <si>
    <t>avec majoration pour isolement</t>
  </si>
  <si>
    <t>moins de 25 ans*</t>
  </si>
  <si>
    <t>25 ans ou plus*</t>
  </si>
  <si>
    <t>Mars 2018</t>
  </si>
  <si>
    <t>Sept 2018</t>
  </si>
  <si>
    <t>Mars 2019</t>
  </si>
  <si>
    <t>Source : Caisses d’allocations familiales d’Île-de-France, décembre 2019 ; Insee, Rp 2017.</t>
  </si>
  <si>
    <t>Autres entrants</t>
  </si>
  <si>
    <t>Entrants bénéficiant préalablement du Rsa</t>
  </si>
  <si>
    <t>Sortants vers le Rsa</t>
  </si>
  <si>
    <t>Autres sortants</t>
  </si>
  <si>
    <t>Evolution 30-06-2019/31-12-2019 (en %)*</t>
  </si>
  <si>
    <t>Evolution 30-06-2019/30-09-2019 (en %)**</t>
  </si>
  <si>
    <t>Tableau 1 - Nombre de foyers franciliens bénéficiaires de la prime d’activité en fin de semestre y inclus « septembre 2019 »</t>
  </si>
  <si>
    <t>Lecture : Fin décembre 2019, le nombre d’allocataires franciliens de la prime d’activité avec majoration pour isolement s’établit à 35 681.</t>
  </si>
  <si>
    <t xml:space="preserve">Tableau 2 - Répartition des bénéficiaires de la prime d’activité, en Île-de-France, par département, au 31 décembre 2019 </t>
  </si>
  <si>
    <t>Lecture : Fin juin 2019, le nombre d’allocataires parisiens de la prime d’activité s’établie à 168 327.</t>
  </si>
  <si>
    <t>*Évolution semestrielle de la Prime d’activité.</t>
  </si>
  <si>
    <t>** Évolution trimestrielle de la Prime d’activité.</t>
  </si>
  <si>
    <t>Figure 2 - Nombre d’entrants et de sortants de la prime d’activité selon leur droit au Rsa</t>
  </si>
  <si>
    <t>Evolution en glissement annuel de la prime d'activité</t>
  </si>
  <si>
    <t>Prime d'activité sans majoration pour isolement</t>
  </si>
  <si>
    <t>Prime d'activité avec majoration pour isolement</t>
  </si>
  <si>
    <t>Figure 1 - Nombre de foyers franciliens bénéficiaires de la prime d’activité en fin de semestre (en milliers) et évolution en glissement annuel (en %)</t>
  </si>
  <si>
    <t>Écart des flux entrant/sortant</t>
  </si>
  <si>
    <t>Lecture : Entre juin et décembre 2019, environ 180 000 foyers, issus de toutes autres situations que le Rsa, sont entrés dans la prime d’activité.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</si>
</sst>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i/>
      <sz val="10"/>
      <color indexed="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70C0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3" fontId="4" fillId="0" borderId="5" xfId="2" applyNumberFormat="1" applyFont="1" applyBorder="1" applyAlignment="1">
      <alignment horizontal="right" vertical="center"/>
    </xf>
    <xf numFmtId="3" fontId="4" fillId="0" borderId="4" xfId="2" applyNumberFormat="1" applyFont="1" applyBorder="1" applyAlignment="1">
      <alignment horizontal="right" vertical="center"/>
    </xf>
    <xf numFmtId="3" fontId="4" fillId="0" borderId="7" xfId="2" applyNumberFormat="1" applyFont="1" applyBorder="1" applyAlignment="1">
      <alignment horizontal="right" vertical="center"/>
    </xf>
    <xf numFmtId="3" fontId="4" fillId="0" borderId="8" xfId="2" applyNumberFormat="1" applyFont="1" applyBorder="1" applyAlignment="1">
      <alignment horizontal="right" vertical="center"/>
    </xf>
    <xf numFmtId="3" fontId="5" fillId="0" borderId="9" xfId="2" applyNumberFormat="1" applyFont="1" applyBorder="1" applyAlignment="1">
      <alignment horizontal="right" vertical="center"/>
    </xf>
    <xf numFmtId="3" fontId="5" fillId="0" borderId="10" xfId="2" applyNumberFormat="1" applyFont="1" applyBorder="1" applyAlignment="1">
      <alignment horizontal="righ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left" vertical="center"/>
    </xf>
    <xf numFmtId="0" fontId="2" fillId="0" borderId="10" xfId="2" applyFont="1" applyBorder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164" fontId="5" fillId="0" borderId="10" xfId="1" applyNumberFormat="1" applyFont="1" applyBorder="1" applyAlignment="1">
      <alignment horizontal="right" vertical="center"/>
    </xf>
    <xf numFmtId="0" fontId="2" fillId="0" borderId="7" xfId="2" applyFont="1" applyBorder="1" applyAlignment="1">
      <alignment vertical="center"/>
    </xf>
    <xf numFmtId="164" fontId="5" fillId="0" borderId="7" xfId="1" applyNumberFormat="1" applyFont="1" applyBorder="1" applyAlignment="1">
      <alignment horizontal="right" vertical="center"/>
    </xf>
    <xf numFmtId="0" fontId="6" fillId="0" borderId="9" xfId="2" applyFont="1" applyBorder="1"/>
    <xf numFmtId="3" fontId="4" fillId="0" borderId="1" xfId="2" applyNumberFormat="1" applyFont="1" applyBorder="1" applyAlignment="1">
      <alignment horizontal="right" vertical="center"/>
    </xf>
    <xf numFmtId="0" fontId="6" fillId="0" borderId="6" xfId="2" applyFont="1" applyBorder="1"/>
    <xf numFmtId="164" fontId="6" fillId="0" borderId="6" xfId="2" applyNumberFormat="1" applyFont="1" applyFill="1" applyBorder="1" applyAlignment="1">
      <alignment horizontal="right" vertical="center" wrapText="1"/>
    </xf>
    <xf numFmtId="164" fontId="6" fillId="0" borderId="7" xfId="2" applyNumberFormat="1" applyFont="1" applyFill="1" applyBorder="1" applyAlignment="1">
      <alignment horizontal="right" vertical="center" wrapText="1"/>
    </xf>
    <xf numFmtId="0" fontId="7" fillId="0" borderId="1" xfId="2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49" fontId="6" fillId="0" borderId="0" xfId="2" quotePrefix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3" fillId="0" borderId="5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2" fillId="0" borderId="2" xfId="2" applyFont="1" applyBorder="1"/>
    <xf numFmtId="3" fontId="2" fillId="0" borderId="1" xfId="2" applyNumberFormat="1" applyFont="1" applyBorder="1"/>
    <xf numFmtId="3" fontId="2" fillId="0" borderId="2" xfId="2" applyNumberFormat="1" applyFont="1" applyBorder="1"/>
    <xf numFmtId="3" fontId="5" fillId="0" borderId="2" xfId="2" applyNumberFormat="1" applyFont="1" applyBorder="1" applyAlignment="1">
      <alignment horizontal="right" vertical="center"/>
    </xf>
    <xf numFmtId="3" fontId="2" fillId="0" borderId="11" xfId="2" applyNumberFormat="1" applyFont="1" applyFill="1" applyBorder="1"/>
    <xf numFmtId="3" fontId="2" fillId="0" borderId="2" xfId="2" applyNumberFormat="1" applyFont="1" applyFill="1" applyBorder="1"/>
    <xf numFmtId="3" fontId="2" fillId="0" borderId="5" xfId="2" applyNumberFormat="1" applyFont="1" applyFill="1" applyBorder="1"/>
    <xf numFmtId="0" fontId="6" fillId="0" borderId="1" xfId="2" applyFont="1" applyBorder="1"/>
    <xf numFmtId="3" fontId="6" fillId="0" borderId="5" xfId="2" applyNumberFormat="1" applyFont="1" applyBorder="1"/>
    <xf numFmtId="3" fontId="6" fillId="0" borderId="12" xfId="2" applyNumberFormat="1" applyFont="1" applyBorder="1"/>
    <xf numFmtId="3" fontId="6" fillId="0" borderId="1" xfId="2" applyNumberFormat="1" applyFont="1" applyBorder="1"/>
    <xf numFmtId="3" fontId="6" fillId="0" borderId="4" xfId="2" applyNumberFormat="1" applyFont="1" applyBorder="1"/>
    <xf numFmtId="3" fontId="6" fillId="0" borderId="10" xfId="2" applyNumberFormat="1" applyFont="1" applyBorder="1"/>
    <xf numFmtId="3" fontId="6" fillId="0" borderId="0" xfId="2" applyNumberFormat="1" applyFont="1" applyBorder="1"/>
    <xf numFmtId="3" fontId="6" fillId="0" borderId="9" xfId="2" applyNumberFormat="1" applyFont="1" applyBorder="1"/>
    <xf numFmtId="3" fontId="6" fillId="0" borderId="13" xfId="2" applyNumberFormat="1" applyFont="1" applyBorder="1"/>
    <xf numFmtId="3" fontId="6" fillId="0" borderId="6" xfId="2" applyNumberFormat="1" applyFont="1" applyBorder="1"/>
    <xf numFmtId="3" fontId="6" fillId="0" borderId="7" xfId="2" applyNumberFormat="1" applyFont="1" applyBorder="1"/>
    <xf numFmtId="0" fontId="7" fillId="0" borderId="2" xfId="2" applyFont="1" applyBorder="1"/>
    <xf numFmtId="49" fontId="4" fillId="0" borderId="11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3">
    <cellStyle name="Normal" xfId="0" builtinId="0"/>
    <cellStyle name="Normal 5" xfId="2"/>
    <cellStyle name="Pourcentage" xfId="1" builtinId="5"/>
  </cellStyles>
  <dxfs count="0"/>
  <tableStyles count="0" defaultTableStyle="TableStyleMedium2" defaultPivotStyle="PivotStyleLight16"/>
  <colors>
    <mruColors>
      <color rgb="FFB3A2BC"/>
      <color rgb="FF3038FF"/>
      <color rgb="FF90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0176700353401"/>
          <c:y val="4.6267087276550996E-2"/>
          <c:w val="0.80310145286957235"/>
          <c:h val="0.624296016625682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[1]IdF!$A$124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[1]IdF!$B$123:$F$123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[1]IdF!$B$124:$F$124</c:f>
              <c:numCache>
                <c:formatCode>General</c:formatCode>
                <c:ptCount val="5"/>
                <c:pt idx="0">
                  <c:v>377647</c:v>
                </c:pt>
                <c:pt idx="1">
                  <c:v>387552</c:v>
                </c:pt>
                <c:pt idx="2">
                  <c:v>423119</c:v>
                </c:pt>
                <c:pt idx="3">
                  <c:v>596195</c:v>
                </c:pt>
                <c:pt idx="4">
                  <c:v>615946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7-48AF-B3BC-CDD1B913C0CA}"/>
            </c:ext>
          </c:extLst>
        </c:ser>
        <c:ser>
          <c:idx val="1"/>
          <c:order val="1"/>
          <c:tx>
            <c:strRef>
              <c:f>[1]IdF!$A$125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2493438320209973E-3"/>
                  <c:y val="-6.7297581493165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7-48AF-B3BC-CDD1B913C0CA}"/>
                </c:ext>
              </c:extLst>
            </c:dLbl>
            <c:dLbl>
              <c:idx val="1"/>
              <c:layout>
                <c:manualLayout>
                  <c:x val="-4.8118429258658238E-17"/>
                  <c:y val="-5.047318611987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7-48AF-B3BC-CDD1B913C0CA}"/>
                </c:ext>
              </c:extLst>
            </c:dLbl>
            <c:dLbl>
              <c:idx val="2"/>
              <c:layout>
                <c:manualLayout>
                  <c:x val="-9.6236858517316476E-17"/>
                  <c:y val="-7.1503680336487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7-48AF-B3BC-CDD1B913C0CA}"/>
                </c:ext>
              </c:extLst>
            </c:dLbl>
            <c:dLbl>
              <c:idx val="3"/>
              <c:layout>
                <c:manualLayout>
                  <c:x val="-2.0997375328083989E-2"/>
                  <c:y val="-5.047318611987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7-48AF-B3BC-CDD1B913C0CA}"/>
                </c:ext>
              </c:extLst>
            </c:dLbl>
            <c:dLbl>
              <c:idx val="4"/>
              <c:layout>
                <c:manualLayout>
                  <c:x val="-1.3123359580052493E-2"/>
                  <c:y val="-5.047318611987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7-48AF-B3BC-CDD1B913C0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[1]IdF!$B$123:$F$123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[1]IdF!$B$125:$F$125</c:f>
              <c:numCache>
                <c:formatCode>General</c:formatCode>
                <c:ptCount val="5"/>
                <c:pt idx="0">
                  <c:v>25949</c:v>
                </c:pt>
                <c:pt idx="1">
                  <c:v>26159</c:v>
                </c:pt>
                <c:pt idx="2">
                  <c:v>27946</c:v>
                </c:pt>
                <c:pt idx="3">
                  <c:v>34995</c:v>
                </c:pt>
                <c:pt idx="4">
                  <c:v>35681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7-48AF-B3BC-CDD1B913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650103200"/>
        <c:axId val="650103528"/>
      </c:barChart>
      <c:lineChart>
        <c:grouping val="standard"/>
        <c:varyColors val="0"/>
        <c:ser>
          <c:idx val="2"/>
          <c:order val="2"/>
          <c:tx>
            <c:strRef>
              <c:f>[1]IdF!$A$126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25400">
                <a:solidFill>
                  <a:srgbClr val="FF0000">
                    <a:alpha val="96000"/>
                  </a:srgb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6246719160105084E-2"/>
                  <c:y val="7.1503680336487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37-48AF-B3BC-CDD1B913C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[1]IdF!$B$123:$F$123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[1]IdF!$B$126:$F$126</c:f>
              <c:numCache>
                <c:formatCode>General</c:formatCode>
                <c:ptCount val="5"/>
                <c:pt idx="0">
                  <c:v>7.4714143442208236</c:v>
                </c:pt>
                <c:pt idx="1">
                  <c:v>4.8152417628355355</c:v>
                </c:pt>
                <c:pt idx="2">
                  <c:v>11.761513989236763</c:v>
                </c:pt>
                <c:pt idx="3">
                  <c:v>52.56785533863011</c:v>
                </c:pt>
                <c:pt idx="4">
                  <c:v>44.464101626151439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37-48AF-B3BC-CDD1B913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115008"/>
        <c:axId val="650114352"/>
      </c:lineChart>
      <c:catAx>
        <c:axId val="6501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0103528"/>
        <c:crosses val="autoZero"/>
        <c:auto val="1"/>
        <c:lblAlgn val="ctr"/>
        <c:lblOffset val="100"/>
        <c:noMultiLvlLbl val="0"/>
      </c:catAx>
      <c:valAx>
        <c:axId val="650103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0103200"/>
        <c:crosses val="autoZero"/>
        <c:crossBetween val="between"/>
      </c:valAx>
      <c:valAx>
        <c:axId val="650114352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0115008"/>
        <c:crosses val="max"/>
        <c:crossBetween val="between"/>
      </c:valAx>
      <c:catAx>
        <c:axId val="65011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011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2453541831709"/>
          <c:y val="8.4239567141485949E-2"/>
          <c:w val="0.80420636937678791"/>
          <c:h val="0.69885516737592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[1]Feuil2!$A$34</c:f>
              <c:strCache>
                <c:ptCount val="1"/>
                <c:pt idx="0">
                  <c:v>Entrants bénéficiant préalablement du Rsa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8.6299892125135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CE-4979-B566-AAD26782358F}"/>
                </c:ext>
              </c:extLst>
            </c:dLbl>
            <c:dLbl>
              <c:idx val="2"/>
              <c:layout>
                <c:manualLayout>
                  <c:x val="7.3641375455133053E-3"/>
                  <c:y val="8.6299892125134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80-4579-A4C5-F50B5B52244E}"/>
                </c:ext>
              </c:extLst>
            </c:dLbl>
            <c:dLbl>
              <c:idx val="4"/>
              <c:layout>
                <c:manualLayout>
                  <c:x val="2.7596277738010022E-3"/>
                  <c:y val="-1.090054343729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80-4579-A4C5-F50B5B5224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[1]Feuil2!$B$32:$F$32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[1]Feuil2!$B$34:$F$34</c:f>
              <c:numCache>
                <c:formatCode>General</c:formatCode>
                <c:ptCount val="5"/>
                <c:pt idx="0">
                  <c:v>46471</c:v>
                </c:pt>
                <c:pt idx="1">
                  <c:v>47618</c:v>
                </c:pt>
                <c:pt idx="2">
                  <c:v>50157</c:v>
                </c:pt>
                <c:pt idx="3">
                  <c:v>56240</c:v>
                </c:pt>
                <c:pt idx="4">
                  <c:v>57342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0-4579-A4C5-F50B5B52244E}"/>
            </c:ext>
          </c:extLst>
        </c:ser>
        <c:ser>
          <c:idx val="1"/>
          <c:order val="1"/>
          <c:tx>
            <c:strRef>
              <c:f>[1]Feuil2!$A$33</c:f>
              <c:strCache>
                <c:ptCount val="1"/>
                <c:pt idx="0">
                  <c:v>Autres entrants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[1]Feuil2!$B$32:$F$32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[1]Feuil2!$B$33:$F$33</c:f>
              <c:numCache>
                <c:formatCode>General</c:formatCode>
                <c:ptCount val="5"/>
                <c:pt idx="0">
                  <c:v>125389</c:v>
                </c:pt>
                <c:pt idx="1">
                  <c:v>133116</c:v>
                </c:pt>
                <c:pt idx="2">
                  <c:v>151690</c:v>
                </c:pt>
                <c:pt idx="3">
                  <c:v>308162</c:v>
                </c:pt>
                <c:pt idx="4">
                  <c:v>179668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0-4579-A4C5-F50B5B52244E}"/>
            </c:ext>
          </c:extLst>
        </c:ser>
        <c:ser>
          <c:idx val="2"/>
          <c:order val="2"/>
          <c:tx>
            <c:strRef>
              <c:f>[1]Feuil2!$A$35</c:f>
              <c:strCache>
                <c:ptCount val="1"/>
                <c:pt idx="0">
                  <c:v>Sortants vers le Rsa</c:v>
                </c:pt>
              </c:strCache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[1]Feuil2!$B$32:$F$32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[1]Feuil2!$B$35:$F$35</c:f>
              <c:numCache>
                <c:formatCode>General</c:formatCode>
                <c:ptCount val="5"/>
                <c:pt idx="0">
                  <c:v>-26978</c:v>
                </c:pt>
                <c:pt idx="1">
                  <c:v>-29300</c:v>
                </c:pt>
                <c:pt idx="2">
                  <c:v>-28842</c:v>
                </c:pt>
                <c:pt idx="3">
                  <c:v>-31462</c:v>
                </c:pt>
                <c:pt idx="4">
                  <c:v>-31436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0-4579-A4C5-F50B5B52244E}"/>
            </c:ext>
          </c:extLst>
        </c:ser>
        <c:ser>
          <c:idx val="3"/>
          <c:order val="3"/>
          <c:tx>
            <c:strRef>
              <c:f>[1]Feuil2!$A$36</c:f>
              <c:strCache>
                <c:ptCount val="1"/>
                <c:pt idx="0">
                  <c:v>Autres sortants</c:v>
                </c:pt>
              </c:strCache>
            </c:strRef>
          </c:tx>
          <c:spPr>
            <a:solidFill>
              <a:srgbClr val="604A7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[1]Feuil2!$B$32:$F$32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[1]Feuil2!$B$36:$F$36</c:f>
              <c:numCache>
                <c:formatCode>General</c:formatCode>
                <c:ptCount val="5"/>
                <c:pt idx="0">
                  <c:v>-136031</c:v>
                </c:pt>
                <c:pt idx="1">
                  <c:v>-141369</c:v>
                </c:pt>
                <c:pt idx="2">
                  <c:v>-135679</c:v>
                </c:pt>
                <c:pt idx="3">
                  <c:v>-152801</c:v>
                </c:pt>
                <c:pt idx="4">
                  <c:v>-185228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0-4579-A4C5-F50B5B52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100"/>
        <c:axId val="574476832"/>
        <c:axId val="574478144"/>
      </c:barChart>
      <c:lineChart>
        <c:grouping val="standard"/>
        <c:varyColors val="0"/>
        <c:ser>
          <c:idx val="4"/>
          <c:order val="4"/>
          <c:tx>
            <c:strRef>
              <c:f>[1]Feuil2!$A$37</c:f>
              <c:strCache>
                <c:ptCount val="1"/>
                <c:pt idx="0">
                  <c:v>Écart des flux entrant/sortant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diamond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80-4579-A4C5-F50B5B52244E}"/>
              </c:ext>
            </c:extLst>
          </c:dPt>
          <c:dPt>
            <c:idx val="2"/>
            <c:marker>
              <c:symbol val="diamond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0-4579-A4C5-F50B5B52244E}"/>
              </c:ext>
            </c:extLst>
          </c:dPt>
          <c:dPt>
            <c:idx val="3"/>
            <c:marker>
              <c:symbol val="diamond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0-4579-A4C5-F50B5B52244E}"/>
              </c:ext>
            </c:extLst>
          </c:dPt>
          <c:dPt>
            <c:idx val="4"/>
            <c:marker>
              <c:symbol val="diamond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0-4579-A4C5-F50B5B52244E}"/>
              </c:ext>
            </c:extLst>
          </c:dPt>
          <c:dLbls>
            <c:dLbl>
              <c:idx val="0"/>
              <c:layout>
                <c:manualLayout>
                  <c:x val="1.4814814814814815E-2"/>
                  <c:y val="-2.6086956521739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80-4579-A4C5-F50B5B52244E}"/>
                </c:ext>
              </c:extLst>
            </c:dLbl>
            <c:dLbl>
              <c:idx val="1"/>
              <c:layout>
                <c:manualLayout>
                  <c:x val="1.4814814814814737E-2"/>
                  <c:y val="-3.478260869565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80-4579-A4C5-F50B5B5224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[1]Feuil2!$B$32:$F$32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[1]Feuil2!$B$37:$F$37</c:f>
              <c:numCache>
                <c:formatCode>General</c:formatCode>
                <c:ptCount val="5"/>
                <c:pt idx="0">
                  <c:v>8851</c:v>
                </c:pt>
                <c:pt idx="1">
                  <c:v>10065</c:v>
                </c:pt>
                <c:pt idx="2">
                  <c:v>37326</c:v>
                </c:pt>
                <c:pt idx="3">
                  <c:v>180139</c:v>
                </c:pt>
                <c:pt idx="4">
                  <c:v>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380-4579-A4C5-F50B5B52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476832"/>
        <c:axId val="574478144"/>
      </c:lineChart>
      <c:catAx>
        <c:axId val="57447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478144"/>
        <c:crosses val="autoZero"/>
        <c:auto val="1"/>
        <c:lblAlgn val="ctr"/>
        <c:lblOffset val="100"/>
        <c:noMultiLvlLbl val="0"/>
      </c:catAx>
      <c:valAx>
        <c:axId val="574478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4768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014539849185517E-2"/>
          <c:y val="0.84790760097053353"/>
          <c:w val="0.92698542539439488"/>
          <c:h val="0.13470107168593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2</xdr:col>
      <xdr:colOff>704850</xdr:colOff>
      <xdr:row>17</xdr:row>
      <xdr:rowOff>161925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E2C0AF20-8EE4-4BC9-BBDD-118B2E311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142875</xdr:rowOff>
    </xdr:from>
    <xdr:to>
      <xdr:col>4</xdr:col>
      <xdr:colOff>390524</xdr:colOff>
      <xdr:row>17</xdr:row>
      <xdr:rowOff>38100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77482768-57E9-4162-9C4A-3336303B3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THEMATIQUES/Prime%20activit&#233;/TBregional%20suivi%20prime%20d'activit&#233;/TB%20PPA%202019/TBPPA_1219/travail/PPA_1219-trava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/PPA_1219-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IdF"/>
      <sheetName val="Stfam"/>
      <sheetName val="MtPPA"/>
      <sheetName val="Äge"/>
      <sheetName val="Age 2"/>
      <sheetName val="IdF"/>
      <sheetName val="bonificationFr6"/>
      <sheetName val="sept2019"/>
      <sheetName val="entrée-sorties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3">
          <cell r="B123" t="str">
            <v>Déc 2017</v>
          </cell>
          <cell r="C123" t="str">
            <v>Juin 2018</v>
          </cell>
          <cell r="D123" t="str">
            <v>Déc 2018</v>
          </cell>
          <cell r="E123" t="str">
            <v>Juin 2019</v>
          </cell>
          <cell r="F123" t="str">
            <v>Déc 2019</v>
          </cell>
        </row>
        <row r="124">
          <cell r="A124" t="str">
            <v>Prime d'activité sans majoration pour isolement</v>
          </cell>
          <cell r="B124">
            <v>377647</v>
          </cell>
          <cell r="C124">
            <v>387552</v>
          </cell>
          <cell r="D124">
            <v>423119</v>
          </cell>
          <cell r="E124">
            <v>596195</v>
          </cell>
          <cell r="F124">
            <v>615946</v>
          </cell>
        </row>
        <row r="125">
          <cell r="A125" t="str">
            <v>Prime d'activité avec majoration pour isolement</v>
          </cell>
          <cell r="B125">
            <v>25949</v>
          </cell>
          <cell r="C125">
            <v>26159</v>
          </cell>
          <cell r="D125">
            <v>27946</v>
          </cell>
          <cell r="E125">
            <v>34995</v>
          </cell>
          <cell r="F125">
            <v>35681</v>
          </cell>
        </row>
        <row r="126">
          <cell r="A126" t="str">
            <v>Evolution en glissement annuel de la prime d'activité</v>
          </cell>
          <cell r="B126">
            <v>7.4714143442208236</v>
          </cell>
          <cell r="C126">
            <v>4.8152417628355355</v>
          </cell>
          <cell r="D126">
            <v>11.761513989236763</v>
          </cell>
          <cell r="E126">
            <v>52.56785533863011</v>
          </cell>
          <cell r="F126">
            <v>44.464101626151439</v>
          </cell>
        </row>
      </sheetData>
      <sheetData sheetId="6" refreshError="1"/>
      <sheetData sheetId="7" refreshError="1"/>
      <sheetData sheetId="8" refreshError="1"/>
      <sheetData sheetId="9">
        <row r="32">
          <cell r="B32" t="str">
            <v>Déc 2017</v>
          </cell>
          <cell r="C32" t="str">
            <v>Juin 2018</v>
          </cell>
          <cell r="D32" t="str">
            <v>Déc 2018</v>
          </cell>
          <cell r="E32" t="str">
            <v>Juin 2019</v>
          </cell>
          <cell r="F32" t="str">
            <v>Déc 2019</v>
          </cell>
        </row>
        <row r="33">
          <cell r="A33" t="str">
            <v>Autres entrants</v>
          </cell>
          <cell r="B33">
            <v>125389</v>
          </cell>
          <cell r="C33">
            <v>133116</v>
          </cell>
          <cell r="D33">
            <v>151690</v>
          </cell>
          <cell r="E33">
            <v>308162</v>
          </cell>
          <cell r="F33">
            <v>179668</v>
          </cell>
        </row>
        <row r="34">
          <cell r="A34" t="str">
            <v>Entrants bénéficiant préalablement du Rsa</v>
          </cell>
          <cell r="B34">
            <v>46471</v>
          </cell>
          <cell r="C34">
            <v>47618</v>
          </cell>
          <cell r="D34">
            <v>50157</v>
          </cell>
          <cell r="E34">
            <v>56240</v>
          </cell>
          <cell r="F34">
            <v>57342</v>
          </cell>
        </row>
        <row r="35">
          <cell r="A35" t="str">
            <v>Sortants vers le Rsa</v>
          </cell>
          <cell r="B35">
            <v>-26978</v>
          </cell>
          <cell r="C35">
            <v>-29300</v>
          </cell>
          <cell r="D35">
            <v>-28842</v>
          </cell>
          <cell r="E35">
            <v>-31462</v>
          </cell>
          <cell r="F35">
            <v>-31436</v>
          </cell>
        </row>
        <row r="36">
          <cell r="A36" t="str">
            <v>Autres sortants</v>
          </cell>
          <cell r="B36">
            <v>-136031</v>
          </cell>
          <cell r="C36">
            <v>-141369</v>
          </cell>
          <cell r="D36">
            <v>-135679</v>
          </cell>
          <cell r="E36">
            <v>-152801</v>
          </cell>
          <cell r="F36">
            <v>-185228</v>
          </cell>
        </row>
        <row r="37">
          <cell r="A37" t="str">
            <v>Écart des flux entrant/sortant</v>
          </cell>
          <cell r="B37">
            <v>8851</v>
          </cell>
          <cell r="C37">
            <v>10065</v>
          </cell>
          <cell r="D37">
            <v>37326</v>
          </cell>
          <cell r="E37">
            <v>180139</v>
          </cell>
          <cell r="F37">
            <v>20346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IdF"/>
      <sheetName val="Stfam"/>
      <sheetName val="MtPPA"/>
      <sheetName val="Äge"/>
      <sheetName val="Age 2"/>
      <sheetName val="IdF"/>
      <sheetName val="bonificationFr6"/>
      <sheetName val="sept2019"/>
      <sheetName val="Feuil2"/>
      <sheetName val="entrée-sorties"/>
    </sheetNames>
    <sheetDataSet>
      <sheetData sheetId="0"/>
      <sheetData sheetId="1"/>
      <sheetData sheetId="2"/>
      <sheetData sheetId="3"/>
      <sheetData sheetId="4"/>
      <sheetData sheetId="5">
        <row r="123">
          <cell r="B123" t="str">
            <v>Déc 2017</v>
          </cell>
        </row>
        <row r="124">
          <cell r="B124">
            <v>377647</v>
          </cell>
          <cell r="C124">
            <v>387552</v>
          </cell>
          <cell r="D124">
            <v>423119</v>
          </cell>
          <cell r="E124">
            <v>596195</v>
          </cell>
          <cell r="F124">
            <v>597776</v>
          </cell>
        </row>
        <row r="125">
          <cell r="B125">
            <v>25949</v>
          </cell>
          <cell r="C125">
            <v>26159</v>
          </cell>
          <cell r="D125">
            <v>27946</v>
          </cell>
          <cell r="E125">
            <v>34995</v>
          </cell>
          <cell r="F125">
            <v>35129</v>
          </cell>
        </row>
        <row r="126">
          <cell r="B126">
            <v>7.4714143442208236</v>
          </cell>
          <cell r="C126">
            <v>4.8152417628355355</v>
          </cell>
          <cell r="D126">
            <v>11.761513989236763</v>
          </cell>
          <cell r="E126">
            <v>52.56785533863011</v>
          </cell>
          <cell r="F126">
            <v>52.853082033806608</v>
          </cell>
        </row>
      </sheetData>
      <sheetData sheetId="6"/>
      <sheetData sheetId="7"/>
      <sheetData sheetId="8">
        <row r="44">
          <cell r="B44" t="str">
            <v>Déc 2017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workbookViewId="0">
      <selection activeCell="G18" sqref="G18"/>
    </sheetView>
  </sheetViews>
  <sheetFormatPr baseColWidth="10" defaultColWidth="9.140625" defaultRowHeight="15" x14ac:dyDescent="0.25"/>
  <cols>
    <col min="1" max="1" width="41.28515625" customWidth="1"/>
    <col min="2" max="2" width="9.5703125" bestFit="1" customWidth="1"/>
    <col min="3" max="3" width="10.85546875" customWidth="1"/>
    <col min="4" max="4" width="11.7109375" customWidth="1"/>
    <col min="5" max="8" width="9.5703125" bestFit="1" customWidth="1"/>
    <col min="9" max="9" width="11.42578125" customWidth="1"/>
    <col min="10" max="10" width="11.42578125" bestFit="1" customWidth="1"/>
  </cols>
  <sheetData>
    <row r="2" spans="1:10" x14ac:dyDescent="0.25">
      <c r="A2" s="27" t="s">
        <v>40</v>
      </c>
    </row>
    <row r="3" spans="1:10" ht="24" customHeight="1" x14ac:dyDescent="0.25">
      <c r="A3" s="53"/>
      <c r="B3" s="54" t="s">
        <v>18</v>
      </c>
      <c r="C3" s="54" t="s">
        <v>30</v>
      </c>
      <c r="D3" s="54" t="s">
        <v>19</v>
      </c>
      <c r="E3" s="54" t="s">
        <v>31</v>
      </c>
      <c r="F3" s="54" t="s">
        <v>20</v>
      </c>
      <c r="G3" s="54" t="s">
        <v>32</v>
      </c>
      <c r="H3" s="54" t="s">
        <v>21</v>
      </c>
      <c r="I3" s="54" t="s">
        <v>22</v>
      </c>
      <c r="J3" s="55" t="s">
        <v>23</v>
      </c>
    </row>
    <row r="4" spans="1:10" x14ac:dyDescent="0.25">
      <c r="A4" s="35" t="s">
        <v>25</v>
      </c>
      <c r="B4" s="36">
        <v>403596</v>
      </c>
      <c r="C4" s="36">
        <v>404705</v>
      </c>
      <c r="D4" s="37">
        <v>413711</v>
      </c>
      <c r="E4" s="38">
        <v>414061</v>
      </c>
      <c r="F4" s="39">
        <v>451065</v>
      </c>
      <c r="G4" s="39">
        <v>618744</v>
      </c>
      <c r="H4" s="40">
        <v>631190</v>
      </c>
      <c r="I4" s="41">
        <v>632905</v>
      </c>
      <c r="J4" s="41">
        <v>651627</v>
      </c>
    </row>
    <row r="5" spans="1:10" x14ac:dyDescent="0.25">
      <c r="A5" s="42" t="s">
        <v>26</v>
      </c>
      <c r="B5" s="43">
        <v>350603</v>
      </c>
      <c r="C5" s="44">
        <v>352364</v>
      </c>
      <c r="D5" s="45">
        <v>359760</v>
      </c>
      <c r="E5" s="43">
        <v>360942</v>
      </c>
      <c r="F5" s="45">
        <v>397380</v>
      </c>
      <c r="G5" s="45">
        <v>561956</v>
      </c>
      <c r="H5" s="45">
        <v>572081</v>
      </c>
      <c r="I5" s="43">
        <v>574203</v>
      </c>
      <c r="J5" s="46">
        <v>591804</v>
      </c>
    </row>
    <row r="6" spans="1:10" x14ac:dyDescent="0.25">
      <c r="A6" s="21" t="s">
        <v>27</v>
      </c>
      <c r="B6" s="47">
        <v>25949</v>
      </c>
      <c r="C6" s="48">
        <v>26083</v>
      </c>
      <c r="D6" s="49">
        <v>26159</v>
      </c>
      <c r="E6" s="47">
        <v>26002</v>
      </c>
      <c r="F6" s="49">
        <v>27946</v>
      </c>
      <c r="G6" s="49">
        <v>34694</v>
      </c>
      <c r="H6" s="47">
        <v>34995</v>
      </c>
      <c r="I6" s="50">
        <v>35129</v>
      </c>
      <c r="J6" s="50">
        <v>35681</v>
      </c>
    </row>
    <row r="7" spans="1:10" x14ac:dyDescent="0.25">
      <c r="A7" s="42" t="s">
        <v>28</v>
      </c>
      <c r="B7" s="45">
        <v>60775</v>
      </c>
      <c r="C7" s="45">
        <v>63241</v>
      </c>
      <c r="D7" s="45">
        <v>64516</v>
      </c>
      <c r="E7" s="45">
        <v>61967</v>
      </c>
      <c r="F7" s="45">
        <v>67261</v>
      </c>
      <c r="G7" s="45">
        <v>108304</v>
      </c>
      <c r="H7" s="45">
        <v>109857</v>
      </c>
      <c r="I7" s="45">
        <v>106320</v>
      </c>
      <c r="J7" s="43">
        <v>108721</v>
      </c>
    </row>
    <row r="8" spans="1:10" x14ac:dyDescent="0.25">
      <c r="A8" s="21" t="s">
        <v>29</v>
      </c>
      <c r="B8" s="51">
        <v>342821</v>
      </c>
      <c r="C8" s="51">
        <v>341464</v>
      </c>
      <c r="D8" s="51">
        <v>349195</v>
      </c>
      <c r="E8" s="51">
        <v>352094</v>
      </c>
      <c r="F8" s="51">
        <v>383804</v>
      </c>
      <c r="G8" s="51">
        <v>510440</v>
      </c>
      <c r="H8" s="51">
        <v>521333</v>
      </c>
      <c r="I8" s="51">
        <f>I4-I7</f>
        <v>526585</v>
      </c>
      <c r="J8" s="52">
        <f>J4-J7</f>
        <v>542906</v>
      </c>
    </row>
    <row r="10" spans="1:10" ht="15.75" x14ac:dyDescent="0.3">
      <c r="A10" s="28" t="s">
        <v>16</v>
      </c>
    </row>
    <row r="11" spans="1:10" ht="15.75" x14ac:dyDescent="0.3">
      <c r="A11" s="28" t="s">
        <v>41</v>
      </c>
    </row>
    <row r="12" spans="1:10" ht="15.75" x14ac:dyDescent="0.3">
      <c r="A12" s="28" t="s">
        <v>17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showGridLines="0" workbookViewId="0">
      <selection activeCell="F11" sqref="F11"/>
    </sheetView>
  </sheetViews>
  <sheetFormatPr baseColWidth="10" defaultRowHeight="15" x14ac:dyDescent="0.25"/>
  <cols>
    <col min="1" max="1" width="50.7109375" customWidth="1"/>
  </cols>
  <sheetData>
    <row r="2" spans="1:1" x14ac:dyDescent="0.25">
      <c r="A2" s="26" t="s">
        <v>50</v>
      </c>
    </row>
    <row r="20" spans="1:6" ht="15.75" x14ac:dyDescent="0.3">
      <c r="A20" s="28" t="s">
        <v>16</v>
      </c>
    </row>
    <row r="21" spans="1:6" ht="15.75" x14ac:dyDescent="0.3">
      <c r="A21" s="28" t="s">
        <v>24</v>
      </c>
    </row>
    <row r="23" spans="1:6" x14ac:dyDescent="0.25">
      <c r="A23" s="25"/>
      <c r="B23" s="29" t="s">
        <v>18</v>
      </c>
      <c r="C23" s="29" t="s">
        <v>19</v>
      </c>
      <c r="D23" s="29" t="s">
        <v>20</v>
      </c>
      <c r="E23" s="29" t="s">
        <v>21</v>
      </c>
      <c r="F23" s="29" t="s">
        <v>23</v>
      </c>
    </row>
    <row r="24" spans="1:6" x14ac:dyDescent="0.25">
      <c r="A24" s="30" t="s">
        <v>48</v>
      </c>
      <c r="B24" s="31">
        <v>377647</v>
      </c>
      <c r="C24" s="31">
        <v>387552</v>
      </c>
      <c r="D24" s="31">
        <v>423119</v>
      </c>
      <c r="E24" s="31">
        <v>596195</v>
      </c>
      <c r="F24" s="31">
        <v>615946</v>
      </c>
    </row>
    <row r="25" spans="1:6" x14ac:dyDescent="0.25">
      <c r="A25" s="30" t="s">
        <v>49</v>
      </c>
      <c r="B25" s="31">
        <v>25949</v>
      </c>
      <c r="C25" s="31">
        <v>26159</v>
      </c>
      <c r="D25" s="31">
        <v>27946</v>
      </c>
      <c r="E25" s="31">
        <v>34995</v>
      </c>
      <c r="F25" s="31">
        <v>35681</v>
      </c>
    </row>
    <row r="26" spans="1:6" x14ac:dyDescent="0.25">
      <c r="A26" s="30" t="s">
        <v>47</v>
      </c>
      <c r="B26" s="32">
        <v>7.4714143442208236</v>
      </c>
      <c r="C26" s="32">
        <v>4.8152417628355355</v>
      </c>
      <c r="D26" s="32">
        <v>11.761513989236763</v>
      </c>
      <c r="E26" s="32">
        <v>52.56785533863011</v>
      </c>
      <c r="F26" s="32">
        <v>44.464101626151439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showGridLines="0" workbookViewId="0">
      <selection activeCell="B25" sqref="B25"/>
    </sheetView>
  </sheetViews>
  <sheetFormatPr baseColWidth="10" defaultRowHeight="15" x14ac:dyDescent="0.25"/>
  <cols>
    <col min="1" max="1" width="41" customWidth="1"/>
  </cols>
  <sheetData>
    <row r="2" spans="1:10" x14ac:dyDescent="0.25">
      <c r="A2" s="27" t="s">
        <v>42</v>
      </c>
    </row>
    <row r="3" spans="1:10" ht="25.5" x14ac:dyDescent="0.25">
      <c r="A3" s="24"/>
      <c r="B3" s="1" t="s">
        <v>0</v>
      </c>
      <c r="C3" s="2" t="s">
        <v>1</v>
      </c>
      <c r="D3" s="3" t="s">
        <v>2</v>
      </c>
      <c r="E3" s="1" t="s">
        <v>3</v>
      </c>
      <c r="F3" s="2" t="s">
        <v>4</v>
      </c>
      <c r="G3" s="3" t="s">
        <v>5</v>
      </c>
      <c r="H3" s="4" t="s">
        <v>6</v>
      </c>
      <c r="I3" s="4" t="s">
        <v>7</v>
      </c>
      <c r="J3" s="3" t="s">
        <v>8</v>
      </c>
    </row>
    <row r="4" spans="1:10" x14ac:dyDescent="0.25">
      <c r="A4" s="33" t="s">
        <v>9</v>
      </c>
      <c r="B4" s="6">
        <v>87706</v>
      </c>
      <c r="C4" s="5">
        <v>62612</v>
      </c>
      <c r="D4" s="5">
        <v>103703</v>
      </c>
      <c r="E4" s="6">
        <v>69830</v>
      </c>
      <c r="F4" s="5">
        <v>74654</v>
      </c>
      <c r="G4" s="6">
        <v>61601</v>
      </c>
      <c r="H4" s="5">
        <v>65106</v>
      </c>
      <c r="I4" s="5">
        <v>65423</v>
      </c>
      <c r="J4" s="6">
        <v>590635</v>
      </c>
    </row>
    <row r="5" spans="1:10" x14ac:dyDescent="0.25">
      <c r="A5" s="34" t="s">
        <v>10</v>
      </c>
      <c r="B5" s="8">
        <v>11762</v>
      </c>
      <c r="C5" s="7">
        <v>5568</v>
      </c>
      <c r="D5" s="7">
        <v>12869</v>
      </c>
      <c r="E5" s="7">
        <v>7719</v>
      </c>
      <c r="F5" s="7">
        <v>6182</v>
      </c>
      <c r="G5" s="8">
        <v>5235</v>
      </c>
      <c r="H5" s="7">
        <v>5655</v>
      </c>
      <c r="I5" s="7">
        <v>6002</v>
      </c>
      <c r="J5" s="8">
        <v>60992</v>
      </c>
    </row>
    <row r="6" spans="1:10" x14ac:dyDescent="0.25">
      <c r="A6" s="17" t="s">
        <v>11</v>
      </c>
      <c r="B6" s="9">
        <v>99468</v>
      </c>
      <c r="C6" s="9">
        <v>68180</v>
      </c>
      <c r="D6" s="9">
        <v>116572</v>
      </c>
      <c r="E6" s="9">
        <v>77549</v>
      </c>
      <c r="F6" s="9">
        <v>80836</v>
      </c>
      <c r="G6" s="9">
        <v>66836</v>
      </c>
      <c r="H6" s="9">
        <v>70761</v>
      </c>
      <c r="I6" s="9">
        <v>71425</v>
      </c>
      <c r="J6" s="10">
        <v>651627</v>
      </c>
    </row>
    <row r="7" spans="1:10" x14ac:dyDescent="0.25">
      <c r="A7" s="11" t="s">
        <v>12</v>
      </c>
      <c r="B7" s="6">
        <v>91928</v>
      </c>
      <c r="C7" s="5">
        <v>67022</v>
      </c>
      <c r="D7" s="5">
        <v>114666</v>
      </c>
      <c r="E7" s="5">
        <v>76543</v>
      </c>
      <c r="F7" s="5">
        <v>82603</v>
      </c>
      <c r="G7" s="5">
        <v>67948</v>
      </c>
      <c r="H7" s="5">
        <v>71732</v>
      </c>
      <c r="I7" s="5">
        <v>71712</v>
      </c>
      <c r="J7" s="6">
        <v>644154</v>
      </c>
    </row>
    <row r="8" spans="1:10" x14ac:dyDescent="0.25">
      <c r="A8" s="12" t="s">
        <v>13</v>
      </c>
      <c r="B8" s="8">
        <v>3439</v>
      </c>
      <c r="C8" s="7">
        <v>3181</v>
      </c>
      <c r="D8" s="7">
        <v>6391</v>
      </c>
      <c r="E8" s="7">
        <v>4542</v>
      </c>
      <c r="F8" s="7">
        <v>5124</v>
      </c>
      <c r="G8" s="7">
        <v>3848</v>
      </c>
      <c r="H8" s="7">
        <v>4718</v>
      </c>
      <c r="I8" s="7">
        <v>4438</v>
      </c>
      <c r="J8" s="8">
        <v>35681</v>
      </c>
    </row>
    <row r="9" spans="1:10" x14ac:dyDescent="0.25">
      <c r="A9" s="13" t="s">
        <v>38</v>
      </c>
      <c r="B9" s="14">
        <v>1.1912876283101215</v>
      </c>
      <c r="C9" s="15">
        <v>3.2999000030302108</v>
      </c>
      <c r="D9" s="15">
        <v>3.652724427372315</v>
      </c>
      <c r="E9" s="15">
        <v>2.9539057936381496</v>
      </c>
      <c r="F9" s="15">
        <v>4.2466760378112793</v>
      </c>
      <c r="G9" s="15">
        <v>3.705312810327706</v>
      </c>
      <c r="H9" s="15">
        <v>4.6574572561083833</v>
      </c>
      <c r="I9" s="15">
        <v>2.7697841726618702</v>
      </c>
      <c r="J9" s="16">
        <v>3.2378523107146817</v>
      </c>
    </row>
    <row r="10" spans="1:10" x14ac:dyDescent="0.25">
      <c r="A10" s="17" t="s">
        <v>39</v>
      </c>
      <c r="B10" s="14">
        <v>-0.80165213587393302</v>
      </c>
      <c r="C10" s="15">
        <v>0.39089724553801397</v>
      </c>
      <c r="D10" s="15">
        <v>0.8971759852041542</v>
      </c>
      <c r="E10" s="15">
        <v>0.40624502150708941</v>
      </c>
      <c r="F10" s="15">
        <v>0.45007286279870518</v>
      </c>
      <c r="G10" s="15">
        <v>0.75564796425024827</v>
      </c>
      <c r="H10" s="15">
        <v>-9.9094835236348572E-2</v>
      </c>
      <c r="I10" s="15">
        <v>0.23165467625899278</v>
      </c>
      <c r="J10" s="18">
        <v>0.27170899412221361</v>
      </c>
    </row>
    <row r="11" spans="1:10" x14ac:dyDescent="0.25">
      <c r="A11" s="19" t="s">
        <v>14</v>
      </c>
      <c r="B11" s="20">
        <v>168327</v>
      </c>
      <c r="C11" s="20">
        <v>133626</v>
      </c>
      <c r="D11" s="20">
        <v>275232</v>
      </c>
      <c r="E11" s="20">
        <v>162928</v>
      </c>
      <c r="F11" s="20">
        <v>165577</v>
      </c>
      <c r="G11" s="20">
        <v>135247</v>
      </c>
      <c r="H11" s="20">
        <v>149942</v>
      </c>
      <c r="I11" s="20">
        <v>159692</v>
      </c>
      <c r="J11" s="5">
        <v>1350571</v>
      </c>
    </row>
    <row r="12" spans="1:10" x14ac:dyDescent="0.25">
      <c r="A12" s="21" t="s">
        <v>15</v>
      </c>
      <c r="B12" s="22">
        <v>7.6948571125554617</v>
      </c>
      <c r="C12" s="22">
        <v>8.3033307525107105</v>
      </c>
      <c r="D12" s="22">
        <v>16.957065782931664</v>
      </c>
      <c r="E12" s="22">
        <v>11.738954382294157</v>
      </c>
      <c r="F12" s="22">
        <v>11.793258817504595</v>
      </c>
      <c r="G12" s="22">
        <v>9.4034761302846626</v>
      </c>
      <c r="H12" s="22">
        <v>11.568438351091325</v>
      </c>
      <c r="I12" s="22">
        <v>12.997693343252337</v>
      </c>
      <c r="J12" s="23">
        <v>11.09309496274296</v>
      </c>
    </row>
    <row r="13" spans="1:10" ht="15.75" x14ac:dyDescent="0.3">
      <c r="A13" s="28" t="s">
        <v>33</v>
      </c>
    </row>
    <row r="14" spans="1:10" ht="15.75" x14ac:dyDescent="0.3">
      <c r="A14" s="28" t="s">
        <v>43</v>
      </c>
    </row>
    <row r="15" spans="1:10" ht="15.75" x14ac:dyDescent="0.3">
      <c r="A15" s="28" t="s">
        <v>44</v>
      </c>
    </row>
    <row r="16" spans="1:10" ht="15.75" x14ac:dyDescent="0.3">
      <c r="A16" s="28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40" customWidth="1"/>
  </cols>
  <sheetData>
    <row r="1" spans="1:1" x14ac:dyDescent="0.25">
      <c r="A1" s="26" t="s">
        <v>46</v>
      </c>
    </row>
    <row r="19" spans="1:7" ht="15.75" x14ac:dyDescent="0.3">
      <c r="A19" s="28" t="s">
        <v>16</v>
      </c>
    </row>
    <row r="20" spans="1:7" ht="15.75" x14ac:dyDescent="0.3">
      <c r="A20" s="28" t="s">
        <v>52</v>
      </c>
    </row>
    <row r="23" spans="1:7" x14ac:dyDescent="0.25">
      <c r="A23" s="25"/>
      <c r="B23" s="56" t="s">
        <v>18</v>
      </c>
      <c r="C23" s="56" t="s">
        <v>19</v>
      </c>
      <c r="D23" s="56" t="s">
        <v>20</v>
      </c>
      <c r="E23" s="56" t="s">
        <v>21</v>
      </c>
      <c r="F23" s="57" t="s">
        <v>23</v>
      </c>
    </row>
    <row r="24" spans="1:7" x14ac:dyDescent="0.25">
      <c r="A24" s="30" t="s">
        <v>34</v>
      </c>
      <c r="B24" s="25">
        <v>125389</v>
      </c>
      <c r="C24" s="25">
        <v>133116</v>
      </c>
      <c r="D24" s="25">
        <v>151690</v>
      </c>
      <c r="E24" s="25">
        <v>308162</v>
      </c>
      <c r="F24" s="25">
        <v>179668</v>
      </c>
      <c r="G24" s="57"/>
    </row>
    <row r="25" spans="1:7" x14ac:dyDescent="0.25">
      <c r="A25" s="30" t="s">
        <v>35</v>
      </c>
      <c r="B25" s="25">
        <v>46471</v>
      </c>
      <c r="C25" s="25">
        <v>47618</v>
      </c>
      <c r="D25" s="25">
        <v>50157</v>
      </c>
      <c r="E25" s="25">
        <v>56240</v>
      </c>
      <c r="F25" s="25">
        <v>57342</v>
      </c>
      <c r="G25" s="25"/>
    </row>
    <row r="26" spans="1:7" x14ac:dyDescent="0.25">
      <c r="A26" s="30" t="s">
        <v>36</v>
      </c>
      <c r="B26" s="25">
        <v>-26978</v>
      </c>
      <c r="C26" s="25">
        <v>-29300</v>
      </c>
      <c r="D26" s="25">
        <v>-28842</v>
      </c>
      <c r="E26" s="25">
        <v>-31462</v>
      </c>
      <c r="F26" s="25">
        <v>-31436</v>
      </c>
      <c r="G26" s="25"/>
    </row>
    <row r="27" spans="1:7" x14ac:dyDescent="0.25">
      <c r="A27" s="30" t="s">
        <v>37</v>
      </c>
      <c r="B27" s="25">
        <v>-136031</v>
      </c>
      <c r="C27" s="25">
        <v>-141369</v>
      </c>
      <c r="D27" s="25">
        <v>-135679</v>
      </c>
      <c r="E27" s="25">
        <v>-152801</v>
      </c>
      <c r="F27" s="25">
        <v>-185228</v>
      </c>
      <c r="G27" s="25"/>
    </row>
    <row r="28" spans="1:7" x14ac:dyDescent="0.25">
      <c r="A28" s="30" t="s">
        <v>51</v>
      </c>
      <c r="B28" s="25">
        <v>8851</v>
      </c>
      <c r="C28" s="25">
        <v>10065</v>
      </c>
      <c r="D28" s="25">
        <v>37326</v>
      </c>
      <c r="E28" s="25">
        <v>180139</v>
      </c>
      <c r="F28" s="25">
        <v>20346</v>
      </c>
      <c r="G28" s="25"/>
    </row>
    <row r="29" spans="1:7" x14ac:dyDescent="0.25">
      <c r="A29" s="30"/>
      <c r="B29" s="25"/>
      <c r="C29" s="25"/>
      <c r="D29" s="25"/>
      <c r="E29" s="25"/>
      <c r="F29" s="25"/>
      <c r="G29" s="25"/>
    </row>
    <row r="38" spans="1:6" x14ac:dyDescent="0.25">
      <c r="A38" s="25"/>
      <c r="B38" s="56"/>
      <c r="C38" s="56"/>
      <c r="D38" s="56"/>
      <c r="E38" s="56"/>
      <c r="F38" s="5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Tb1</vt:lpstr>
      <vt:lpstr>Fg1</vt:lpstr>
      <vt:lpstr>Tb2</vt:lpstr>
      <vt:lpstr>Fg2</vt:lpstr>
      <vt:lpstr>'Tb1'!_Hlk43364683</vt:lpstr>
      <vt:lpstr>'Tb1'!_Hlk43736040</vt:lpstr>
      <vt:lpstr>'Tb1'!_Hlk54789452</vt:lpstr>
      <vt:lpstr>'Tb2'!_Hlk54793409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2021-01-20T13:58:42Z</dcterms:modified>
</cp:coreProperties>
</file>