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" windowWidth="23580" windowHeight="11385"/>
  </bookViews>
  <sheets>
    <sheet name="Tableau 1" sheetId="1" r:id="rId1"/>
    <sheet name="Figure 1" sheetId="2" r:id="rId2"/>
    <sheet name="Figure 2" sheetId="4" r:id="rId3"/>
    <sheet name="Figure 3" sheetId="5" r:id="rId4"/>
    <sheet name="Figure 4" sheetId="6" r:id="rId5"/>
    <sheet name="Figure 5" sheetId="7" r:id="rId6"/>
    <sheet name="Figure 6" sheetId="8" r:id="rId7"/>
  </sheets>
  <externalReferences>
    <externalReference r:id="rId8"/>
  </externalReferences>
  <calcPr calcId="145621" calcMode="manual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I6" i="1" s="1"/>
  <c r="H7" i="1"/>
  <c r="G7" i="1"/>
  <c r="F7" i="1"/>
  <c r="E7" i="1"/>
  <c r="E6" i="1" s="1"/>
  <c r="D7" i="1"/>
  <c r="C7" i="1"/>
  <c r="G6" i="1"/>
  <c r="C6" i="1"/>
  <c r="H6" i="1" l="1"/>
  <c r="H10" i="1" s="1"/>
  <c r="K7" i="1"/>
  <c r="C10" i="1"/>
  <c r="E10" i="1"/>
  <c r="I10" i="1"/>
  <c r="K11" i="1"/>
  <c r="D6" i="1"/>
  <c r="F6" i="1"/>
  <c r="J6" i="1"/>
  <c r="K8" i="1"/>
  <c r="K9" i="1"/>
  <c r="G10" i="1"/>
  <c r="K12" i="1"/>
  <c r="J10" i="1" l="1"/>
  <c r="D10" i="1"/>
  <c r="K6" i="1"/>
  <c r="F10" i="1"/>
  <c r="K10" i="1" l="1"/>
</calcChain>
</file>

<file path=xl/sharedStrings.xml><?xml version="1.0" encoding="utf-8"?>
<sst xmlns="http://schemas.openxmlformats.org/spreadsheetml/2006/main" count="146" uniqueCount="108">
  <si>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</si>
  <si>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</si>
  <si>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</si>
  <si>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</si>
  <si>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</si>
  <si>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</si>
  <si>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</si>
  <si>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</si>
  <si>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</si>
  <si>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</si>
  <si>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Socle seul</t>
  </si>
  <si>
    <t>Socle et activité</t>
  </si>
  <si>
    <t>Rsa activité seul</t>
  </si>
  <si>
    <t>Total Rsa</t>
  </si>
  <si>
    <t xml:space="preserve">   Dont Rsa majoré</t>
  </si>
  <si>
    <t xml:space="preserve">   Dont Rsa jeunes</t>
  </si>
  <si>
    <t>Personnes couvertes par le Rsa</t>
  </si>
  <si>
    <t>Source: Caisses d'allocations familiales d'Île-de-France, septembre 2015</t>
  </si>
  <si>
    <r>
      <t>*</t>
    </r>
    <r>
      <rPr>
        <sz val="10"/>
        <color theme="1"/>
        <rFont val="Calibri"/>
        <family val="2"/>
      </rPr>
      <t>É</t>
    </r>
    <r>
      <rPr>
        <sz val="10"/>
        <color theme="1"/>
        <rFont val="Arial"/>
        <family val="2"/>
      </rPr>
      <t>volution trimestrielle du Rsa.</t>
    </r>
  </si>
  <si>
    <t>Rsa socle seul</t>
  </si>
  <si>
    <t>Rsa socle et activité</t>
  </si>
  <si>
    <t>Evolution trimestrielle des allocataires du Rsa selon la composante par département (%)</t>
  </si>
  <si>
    <t>Evolution trimestrielle du nombre d'allocataires percevant le Rsa jeunes depuis septembre 2010 en Île-de-France</t>
  </si>
  <si>
    <t>Rsa jeunes total</t>
  </si>
  <si>
    <t>Rsa jeunes socle</t>
  </si>
  <si>
    <t xml:space="preserve">Rsa jeunes activité seul  </t>
  </si>
  <si>
    <t>Tableau 1.  Répartition des bénéficiaires du Rsa selon la composante par département au 30 septembre 2015</t>
  </si>
  <si>
    <t>Évolution 
30-09-2015/30-06-2015 (en %)*</t>
  </si>
  <si>
    <t>Lecture : Fin septembre 2015, environ 43 203 allocataires franciliens perçoivent le volet « socle et activité » du Rsa.</t>
  </si>
  <si>
    <t>Total</t>
  </si>
  <si>
    <t>RMI ou API =RSA SOCLE</t>
  </si>
  <si>
    <t>RSA SOCLE</t>
  </si>
  <si>
    <t>Rmi/Api puis Rsa socle (axe de gauche)</t>
  </si>
  <si>
    <t xml:space="preserve">Rmi/Api puis Rsa socle (moyenne mobile*) </t>
  </si>
  <si>
    <t xml:space="preserve">Rsa activité seul (axe de droite) </t>
  </si>
  <si>
    <t xml:space="preserve">Part de la population couverte </t>
  </si>
  <si>
    <t>Figure 1. Évolution trimestrielle du nombre de bénéficiaires du Rmi ou de l'Api puis du Rsa socle et nombre d'allocataires bénéficiaires du Rsa activité seul</t>
  </si>
  <si>
    <t>Source : Caisses d’allocations familiales d’Île-de-France.</t>
  </si>
  <si>
    <t>Figure 2. Évolution du nombre de bénéficiaires du Rsa selon la composante par département de juin à septembre 2015 (%)</t>
  </si>
  <si>
    <t>Source : Caisses d’allocations familiales d’Île-de-France.</t>
  </si>
  <si>
    <t>Lecture : Entre juin et septembre 2015, dans le Val-de-Marne, le volet « socle et activité » enregistre une poussée de ses effectifs de +6,0 %.</t>
  </si>
  <si>
    <t xml:space="preserve">Figure 3. Évolution trimestrielle du nombre d’allocataires percevant le Rsa jeunes* depuis septembre 2010 </t>
  </si>
  <si>
    <t>*Le dispositif Rsa jeunes est entré en vigueur en septembre 2010.</t>
  </si>
  <si>
    <t>Lecture : Le nombre d’allocataires du Rsa jeunes passe de 641 en septembre 2014 à 669 en septembre 2015.</t>
  </si>
  <si>
    <t>Figure 4. Évolution trimestrielle de la part de la population couverte par le Rsa (%)</t>
  </si>
  <si>
    <t xml:space="preserve">Sources : Caisses d’allocations familiales d’Île-de-France ; Insee, Recensements de la population.  </t>
  </si>
  <si>
    <t>Lecture : De septembre 2010 à septembre 2015, la part de la population couverte par le Rsa est passée de 5,7 % à 7,4 %.</t>
  </si>
  <si>
    <t>De 7 mois à moins de 1 an</t>
  </si>
  <si>
    <t>De 1 an à moins de 2 ans</t>
  </si>
  <si>
    <t>De 2 ans à moins de 3 ans</t>
  </si>
  <si>
    <t>De 3 ans à moins de 4 ans</t>
  </si>
  <si>
    <t>4 ans et plus</t>
  </si>
  <si>
    <t>Répartition des allocataires du Rsa selon l'ancienneté dans le dispositif par département (%)</t>
  </si>
  <si>
    <t>Moins de 6 mois</t>
  </si>
  <si>
    <t>Figure 5. Répartition des bénéficiaires du Rsa selon l’ancienneté dans le dispositif par département (%)</t>
  </si>
  <si>
    <t>Source : Caisses d’allocations familiales d’Île-de-France, septembre 2015.</t>
  </si>
  <si>
    <t>Lecture : Fin septembre 2015, en Seine-Saint-Denis, un peu plus de quatre bénéficiaires du Rsa sur dix (42,2 %) sont dans le dispositif depuis au moins quatre ans.</t>
  </si>
  <si>
    <t>Ancienneté dans le dispositif</t>
  </si>
  <si>
    <t/>
  </si>
  <si>
    <t>Foyers RSA</t>
  </si>
  <si>
    <t>Socle seulement</t>
  </si>
  <si>
    <t>Activité seulement</t>
  </si>
  <si>
    <r>
      <t>Source: Caisses d'allocations familiales d'</t>
    </r>
    <r>
      <rPr>
        <sz val="10"/>
        <color theme="1"/>
        <rFont val="Calibri"/>
        <family val="2"/>
      </rPr>
      <t>Î</t>
    </r>
    <r>
      <rPr>
        <sz val="10"/>
        <color theme="1"/>
        <rFont val="Arial"/>
        <family val="2"/>
      </rPr>
      <t>le-de-France, septembre 2015</t>
    </r>
  </si>
  <si>
    <t>fam1</t>
  </si>
  <si>
    <t>Frequency</t>
  </si>
  <si>
    <t>Percent</t>
  </si>
  <si>
    <t>Cumulative</t>
  </si>
  <si>
    <t>coupl1</t>
  </si>
  <si>
    <t>coupl2</t>
  </si>
  <si>
    <t>coupl3</t>
  </si>
  <si>
    <t>France</t>
  </si>
  <si>
    <t>monop1</t>
  </si>
  <si>
    <t>Couples avec 1 enfant</t>
  </si>
  <si>
    <t>monop2</t>
  </si>
  <si>
    <t>Couples avec 2 enfants</t>
  </si>
  <si>
    <t>monop3</t>
  </si>
  <si>
    <t>100.00</t>
  </si>
  <si>
    <t>Couples avec 3 enfants ou plus</t>
  </si>
  <si>
    <t>Monoparents avec 1 enfant</t>
  </si>
  <si>
    <t xml:space="preserve">Monoparents avec 2 enfants </t>
  </si>
  <si>
    <t>The FREQ Procedure</t>
  </si>
  <si>
    <t>Monoparents avec 3 enfants ou plus</t>
  </si>
  <si>
    <t>*Enfants de moins de 25 ans</t>
  </si>
  <si>
    <t>Popuation selon le type de famillle en 2011*</t>
  </si>
  <si>
    <t>14.38</t>
  </si>
  <si>
    <t>94.51</t>
  </si>
  <si>
    <t>5.49</t>
  </si>
  <si>
    <t>Familles avec enfants (%)</t>
  </si>
  <si>
    <t>Familles avec enfants bénéficiaires du Rsa (Caf IDF)</t>
  </si>
  <si>
    <t>%</t>
  </si>
  <si>
    <r>
      <t xml:space="preserve">Familles avec enfants en </t>
    </r>
    <r>
      <rPr>
        <sz val="10"/>
        <color theme="1"/>
        <rFont val="Calibri"/>
        <family val="2"/>
      </rPr>
      <t>Î</t>
    </r>
    <r>
      <rPr>
        <sz val="10"/>
        <color theme="1"/>
        <rFont val="Arial"/>
        <family val="2"/>
      </rPr>
      <t>le-de-France (Insee)</t>
    </r>
  </si>
  <si>
    <t>Frequency Missing = 32218</t>
  </si>
  <si>
    <t>Monoparents avec 2 enfants</t>
  </si>
  <si>
    <t>9.88</t>
  </si>
  <si>
    <t>9.77</t>
  </si>
  <si>
    <t>19.65</t>
  </si>
  <si>
    <t>Source : Insee, recensement de la population en 2011.</t>
  </si>
  <si>
    <t>12.03</t>
  </si>
  <si>
    <t>31.68</t>
  </si>
  <si>
    <t>32.78</t>
  </si>
  <si>
    <t>64.46</t>
  </si>
  <si>
    <t>20.11</t>
  </si>
  <si>
    <t>84.57</t>
  </si>
  <si>
    <t>15.43</t>
  </si>
  <si>
    <t>Figure 6. Répartition des familles selon la structure familiale et le nombre d’enfant(s) (*) (%)</t>
  </si>
  <si>
    <t>(*) Il s’agit des enfants de moins de 25 ans.</t>
  </si>
  <si>
    <t>Sources : Caisses d’allocations familiales d’Île-de-France, septembre 2015, Insee, recensement de la population en 2011.</t>
  </si>
  <si>
    <r>
      <t>Lecture : Fin septembre 2015, les couples avec 3 enfants ou plus représentent 16,9 % de l’ensemble des familles d’</t>
    </r>
    <r>
      <rPr>
        <sz val="9"/>
        <color theme="1"/>
        <rFont val="Calibri"/>
        <family val="2"/>
      </rPr>
      <t>Î</t>
    </r>
    <r>
      <rPr>
        <sz val="9"/>
        <color theme="1"/>
        <rFont val="Arial"/>
        <family val="2"/>
      </rPr>
      <t>le-de-France et 14,8 % des familles bénéficiaires du Rsa.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</si>
</sst>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0.0"/>
    <numFmt numFmtId="167" formatCode="000000"/>
    <numFmt numFmtId="168" formatCode="mmmm\ d\,\ yyyy"/>
    <numFmt numFmtId="169" formatCode="#,##0.0"/>
    <numFmt numFmtId="170" formatCode="General_)"/>
    <numFmt numFmtId="171" formatCode="0.00_)"/>
    <numFmt numFmtId="172" formatCode="#,###,##0"/>
    <numFmt numFmtId="173" formatCode="#,##0\ &quot;F&quot;;\-#,##0\ &quot;F&quot;"/>
    <numFmt numFmtId="174" formatCode="\(##\);\(##\)"/>
    <numFmt numFmtId="175" formatCode="[$-40C]mmm\-yy;@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7"/>
      <name val="Helv"/>
    </font>
    <font>
      <sz val="6.5"/>
      <name val="MS Sans Serif"/>
      <family val="2"/>
    </font>
    <font>
      <b/>
      <sz val="12"/>
      <color indexed="12"/>
      <name val="Times New Roman"/>
      <family val="1"/>
    </font>
    <font>
      <b/>
      <sz val="10"/>
      <name val="Courier New"/>
      <family val="3"/>
    </font>
    <font>
      <sz val="8"/>
      <name val="Courier New"/>
      <family val="3"/>
    </font>
    <font>
      <sz val="10"/>
      <name val="Courier New"/>
      <family val="3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indexed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21"/>
      <name val="Arial"/>
      <family val="2"/>
    </font>
    <font>
      <sz val="10"/>
      <name val="Helv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name val="Times New Roman"/>
      <family val="1"/>
    </font>
    <font>
      <sz val="10"/>
      <name val="Courier"/>
      <family val="3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i/>
      <sz val="10"/>
      <color indexed="8"/>
      <name val="Arial"/>
      <family val="2"/>
    </font>
    <font>
      <sz val="12"/>
      <color indexed="18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Arial"/>
      <family val="2"/>
    </font>
    <font>
      <sz val="9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15"/>
      </patternFill>
    </fill>
    <fill>
      <patternFill patternType="mediumGray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21"/>
        <bgColor indexed="9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19" fillId="0" borderId="15"/>
    <xf numFmtId="167" fontId="20" fillId="0" borderId="0"/>
    <xf numFmtId="167" fontId="20" fillId="0" borderId="0"/>
    <xf numFmtId="0" fontId="21" fillId="3" borderId="16" applyNumberFormat="0" applyFont="0" applyFill="0" applyBorder="0" applyAlignment="0">
      <alignment horizontal="right" vertical="center"/>
    </xf>
    <xf numFmtId="0" fontId="22" fillId="4" borderId="17">
      <alignment horizontal="center" vertical="center"/>
    </xf>
    <xf numFmtId="0" fontId="22" fillId="4" borderId="17">
      <alignment horizontal="center" vertical="center"/>
    </xf>
    <xf numFmtId="0" fontId="23" fillId="3" borderId="18">
      <alignment horizontal="left" vertical="top" wrapText="1"/>
    </xf>
    <xf numFmtId="0" fontId="23" fillId="3" borderId="18">
      <alignment horizontal="left" vertical="top" wrapText="1"/>
    </xf>
    <xf numFmtId="49" fontId="24" fillId="5" borderId="19">
      <alignment vertical="center" wrapText="1"/>
    </xf>
    <xf numFmtId="49" fontId="24" fillId="5" borderId="19">
      <alignment vertical="center" wrapText="1"/>
    </xf>
    <xf numFmtId="49" fontId="25" fillId="6" borderId="20">
      <alignment vertical="center" wrapText="1"/>
    </xf>
    <xf numFmtId="49" fontId="25" fillId="6" borderId="20">
      <alignment vertical="center" wrapText="1"/>
    </xf>
    <xf numFmtId="0" fontId="26" fillId="4" borderId="21">
      <alignment horizontal="left" vertical="center" wrapText="1"/>
    </xf>
    <xf numFmtId="0" fontId="26" fillId="4" borderId="21">
      <alignment horizontal="left" vertical="center" wrapText="1"/>
    </xf>
    <xf numFmtId="49" fontId="15" fillId="7" borderId="22">
      <alignment vertical="top" wrapText="1"/>
    </xf>
    <xf numFmtId="49" fontId="15" fillId="7" borderId="22">
      <alignment vertical="top" wrapText="1"/>
    </xf>
    <xf numFmtId="49" fontId="15" fillId="0" borderId="0">
      <alignment vertical="top" wrapText="1"/>
    </xf>
    <xf numFmtId="168" fontId="15" fillId="0" borderId="0" applyFill="0" applyBorder="0" applyAlignment="0" applyProtection="0"/>
    <xf numFmtId="168" fontId="15" fillId="0" borderId="0" applyFill="0" applyBorder="0" applyAlignment="0" applyProtection="0"/>
    <xf numFmtId="49" fontId="27" fillId="0" borderId="22">
      <alignment horizontal="right" vertical="top"/>
    </xf>
    <xf numFmtId="0" fontId="5" fillId="8" borderId="4">
      <alignment horizontal="centerContinuous" vertical="top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>
      <alignment vertical="top" wrapText="1"/>
    </xf>
    <xf numFmtId="0" fontId="15" fillId="0" borderId="0"/>
    <xf numFmtId="0" fontId="15" fillId="0" borderId="0"/>
    <xf numFmtId="169" fontId="15" fillId="0" borderId="0" applyFill="0" applyBorder="0" applyAlignment="0" applyProtection="0"/>
    <xf numFmtId="169" fontId="15" fillId="0" borderId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170" fontId="19" fillId="0" borderId="23">
      <alignment horizontal="left"/>
    </xf>
    <xf numFmtId="171" fontId="31" fillId="0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72" fontId="34" fillId="9" borderId="0" applyNumberFormat="0" applyBorder="0">
      <alignment horizontal="right"/>
      <protection locked="0"/>
    </xf>
    <xf numFmtId="0" fontId="35" fillId="0" borderId="0"/>
    <xf numFmtId="173" fontId="15" fillId="0" borderId="0" applyFill="0" applyBorder="0" applyAlignment="0" applyProtection="0"/>
    <xf numFmtId="173" fontId="15" fillId="0" borderId="0" applyFill="0" applyBorder="0" applyAlignment="0" applyProtection="0"/>
    <xf numFmtId="0" fontId="36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>
      <alignment vertical="top"/>
    </xf>
    <xf numFmtId="0" fontId="37" fillId="0" borderId="0">
      <alignment vertical="top"/>
    </xf>
    <xf numFmtId="0" fontId="5" fillId="0" borderId="0"/>
    <xf numFmtId="174" fontId="38" fillId="0" borderId="0">
      <alignment horizontal="right"/>
    </xf>
    <xf numFmtId="0" fontId="30" fillId="0" borderId="0">
      <alignment vertical="top" wrapText="1"/>
    </xf>
    <xf numFmtId="0" fontId="30" fillId="0" borderId="0">
      <alignment vertical="top" wrapText="1"/>
    </xf>
    <xf numFmtId="3" fontId="39" fillId="4" borderId="24">
      <alignment vertical="center"/>
    </xf>
    <xf numFmtId="3" fontId="39" fillId="4" borderId="24">
      <alignment vertical="center"/>
    </xf>
    <xf numFmtId="3" fontId="40" fillId="4" borderId="24">
      <alignment vertical="center"/>
    </xf>
    <xf numFmtId="3" fontId="40" fillId="4" borderId="24">
      <alignment vertical="center"/>
    </xf>
    <xf numFmtId="0" fontId="15" fillId="10" borderId="25" applyBorder="0">
      <alignment horizontal="left" vertical="center"/>
    </xf>
    <xf numFmtId="0" fontId="15" fillId="10" borderId="25" applyBorder="0">
      <alignment horizontal="left" vertical="center"/>
    </xf>
    <xf numFmtId="0" fontId="15" fillId="8" borderId="4">
      <alignment horizontal="left" vertical="center" wrapText="1"/>
    </xf>
    <xf numFmtId="0" fontId="15" fillId="8" borderId="4">
      <alignment horizontal="left" vertical="center" wrapText="1"/>
    </xf>
    <xf numFmtId="0" fontId="15" fillId="11" borderId="4">
      <alignment horizontal="left" vertical="center" wrapText="1"/>
    </xf>
    <xf numFmtId="0" fontId="15" fillId="11" borderId="4">
      <alignment horizontal="left" vertical="center" wrapText="1"/>
    </xf>
    <xf numFmtId="0" fontId="5" fillId="11" borderId="4">
      <alignment horizontal="left" vertical="center" wrapText="1"/>
    </xf>
    <xf numFmtId="0" fontId="5" fillId="11" borderId="4">
      <alignment horizontal="left" vertical="center" wrapText="1"/>
    </xf>
    <xf numFmtId="0" fontId="15" fillId="12" borderId="4">
      <alignment horizontal="left" vertical="center" wrapText="1"/>
    </xf>
    <xf numFmtId="0" fontId="15" fillId="12" borderId="4">
      <alignment horizontal="left" vertical="center" wrapText="1"/>
    </xf>
    <xf numFmtId="0" fontId="41" fillId="11" borderId="26">
      <alignment horizontal="left" vertical="center" wrapText="1"/>
    </xf>
    <xf numFmtId="0" fontId="41" fillId="11" borderId="26">
      <alignment horizontal="left" vertical="center" wrapText="1"/>
    </xf>
    <xf numFmtId="0" fontId="41" fillId="7" borderId="26">
      <alignment horizontal="left" vertical="center" wrapText="1"/>
    </xf>
    <xf numFmtId="0" fontId="41" fillId="7" borderId="26">
      <alignment horizontal="left" vertical="center" wrapText="1"/>
    </xf>
    <xf numFmtId="172" fontId="42" fillId="9" borderId="0" applyNumberFormat="0" applyBorder="0">
      <alignment horizontal="center"/>
      <protection locked="0"/>
    </xf>
    <xf numFmtId="172" fontId="43" fillId="9" borderId="0" applyNumberFormat="0" applyBorder="0">
      <alignment horizontal="center"/>
      <protection locked="0"/>
    </xf>
    <xf numFmtId="172" fontId="43" fillId="9" borderId="0" applyNumberFormat="0" applyBorder="0">
      <alignment horizontal="center"/>
      <protection locked="0"/>
    </xf>
    <xf numFmtId="172" fontId="34" fillId="13" borderId="0" applyNumberFormat="0" applyBorder="0">
      <alignment horizontal="left"/>
      <protection locked="0"/>
    </xf>
    <xf numFmtId="172" fontId="44" fillId="9" borderId="0" applyNumberFormat="0" applyBorder="0">
      <alignment horizontal="left"/>
      <protection locked="0"/>
    </xf>
    <xf numFmtId="0" fontId="15" fillId="0" borderId="27" applyNumberFormat="0" applyFill="0" applyAlignment="0" applyProtection="0"/>
    <xf numFmtId="0" fontId="15" fillId="0" borderId="27" applyNumberFormat="0" applyFill="0" applyAlignment="0" applyProtection="0"/>
    <xf numFmtId="2" fontId="15" fillId="0" borderId="0" applyFill="0" applyBorder="0" applyAlignment="0" applyProtection="0"/>
    <xf numFmtId="2" fontId="15" fillId="0" borderId="0" applyFill="0" applyBorder="0" applyAlignment="0" applyProtection="0"/>
  </cellStyleXfs>
  <cellXfs count="188">
    <xf numFmtId="0" fontId="0" fillId="0" borderId="0" xfId="0"/>
    <xf numFmtId="165" fontId="0" fillId="0" borderId="0" xfId="0" applyNumberFormat="1"/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2" xfId="0" applyFont="1" applyFill="1" applyBorder="1" applyAlignment="1">
      <alignment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12" xfId="0" applyFont="1" applyFill="1" applyBorder="1"/>
    <xf numFmtId="165" fontId="11" fillId="0" borderId="0" xfId="1" applyNumberFormat="1" applyFont="1" applyFill="1" applyBorder="1" applyAlignment="1">
      <alignment horizontal="center"/>
    </xf>
    <xf numFmtId="164" fontId="0" fillId="0" borderId="0" xfId="0" applyNumberFormat="1"/>
    <xf numFmtId="164" fontId="17" fillId="0" borderId="0" xfId="1" applyNumberFormat="1" applyFont="1" applyFill="1" applyBorder="1" applyAlignment="1">
      <alignment horizontal="center"/>
    </xf>
    <xf numFmtId="0" fontId="9" fillId="0" borderId="0" xfId="0" applyFont="1"/>
    <xf numFmtId="164" fontId="0" fillId="0" borderId="0" xfId="0" applyNumberFormat="1" applyAlignment="1">
      <alignment horizontal="center"/>
    </xf>
    <xf numFmtId="0" fontId="9" fillId="0" borderId="0" xfId="0" applyFont="1" applyBorder="1"/>
    <xf numFmtId="0" fontId="6" fillId="0" borderId="2" xfId="0" applyFont="1" applyBorder="1" applyAlignment="1"/>
    <xf numFmtId="17" fontId="5" fillId="0" borderId="7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0" fontId="5" fillId="0" borderId="10" xfId="0" applyFont="1" applyBorder="1" applyAlignment="1"/>
    <xf numFmtId="1" fontId="8" fillId="0" borderId="0" xfId="0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6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5" fillId="0" borderId="12" xfId="0" applyFont="1" applyBorder="1" applyAlignment="1"/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" fontId="6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166" fontId="0" fillId="0" borderId="0" xfId="0" applyNumberFormat="1"/>
    <xf numFmtId="0" fontId="13" fillId="0" borderId="12" xfId="0" applyFont="1" applyFill="1" applyBorder="1"/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/>
    </xf>
    <xf numFmtId="164" fontId="5" fillId="0" borderId="0" xfId="0" applyNumberFormat="1" applyFont="1" applyBorder="1"/>
    <xf numFmtId="0" fontId="46" fillId="0" borderId="0" xfId="0" applyFont="1" applyFill="1" applyBorder="1"/>
    <xf numFmtId="164" fontId="5" fillId="0" borderId="0" xfId="1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7" fillId="0" borderId="0" xfId="0" applyFont="1" applyFill="1" applyBorder="1"/>
    <xf numFmtId="0" fontId="45" fillId="0" borderId="0" xfId="0" applyFont="1" applyFill="1" applyBorder="1"/>
    <xf numFmtId="0" fontId="45" fillId="0" borderId="28" xfId="0" applyFont="1" applyFill="1" applyBorder="1" applyAlignment="1">
      <alignment wrapText="1"/>
    </xf>
    <xf numFmtId="0" fontId="46" fillId="0" borderId="28" xfId="0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wrapText="1"/>
    </xf>
    <xf numFmtId="165" fontId="45" fillId="0" borderId="29" xfId="1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46" fillId="0" borderId="28" xfId="0" applyFont="1" applyFill="1" applyBorder="1"/>
    <xf numFmtId="164" fontId="5" fillId="0" borderId="28" xfId="0" applyNumberFormat="1" applyFont="1" applyFill="1" applyBorder="1" applyAlignment="1">
      <alignment horizontal="center"/>
    </xf>
    <xf numFmtId="164" fontId="5" fillId="0" borderId="28" xfId="1" applyNumberFormat="1" applyFont="1" applyFill="1" applyBorder="1" applyAlignment="1">
      <alignment horizontal="center"/>
    </xf>
    <xf numFmtId="0" fontId="7" fillId="0" borderId="0" xfId="0" applyFont="1"/>
    <xf numFmtId="17" fontId="49" fillId="14" borderId="1" xfId="0" applyNumberFormat="1" applyFont="1" applyFill="1" applyBorder="1" applyAlignment="1">
      <alignment horizontal="center"/>
    </xf>
    <xf numFmtId="175" fontId="49" fillId="14" borderId="1" xfId="0" applyNumberFormat="1" applyFont="1" applyFill="1" applyBorder="1" applyAlignment="1">
      <alignment horizontal="center"/>
    </xf>
    <xf numFmtId="0" fontId="49" fillId="0" borderId="10" xfId="0" applyFont="1" applyBorder="1" applyAlignment="1">
      <alignment horizontal="left"/>
    </xf>
    <xf numFmtId="0" fontId="0" fillId="0" borderId="0" xfId="0" applyFill="1"/>
    <xf numFmtId="175" fontId="49" fillId="0" borderId="2" xfId="0" applyNumberFormat="1" applyFont="1" applyBorder="1" applyAlignment="1">
      <alignment horizontal="center" vertical="center" wrapText="1"/>
    </xf>
    <xf numFmtId="175" fontId="49" fillId="0" borderId="1" xfId="0" applyNumberFormat="1" applyFont="1" applyBorder="1" applyAlignment="1">
      <alignment horizontal="center" vertical="center" wrapText="1"/>
    </xf>
    <xf numFmtId="175" fontId="49" fillId="0" borderId="7" xfId="0" applyNumberFormat="1" applyFont="1" applyBorder="1" applyAlignment="1">
      <alignment horizontal="center" vertical="center" wrapText="1"/>
    </xf>
    <xf numFmtId="175" fontId="49" fillId="0" borderId="7" xfId="0" applyNumberFormat="1" applyFont="1" applyBorder="1" applyAlignment="1">
      <alignment horizontal="center"/>
    </xf>
    <xf numFmtId="175" fontId="49" fillId="0" borderId="1" xfId="0" applyNumberFormat="1" applyFont="1" applyBorder="1" applyAlignment="1">
      <alignment horizontal="center"/>
    </xf>
    <xf numFmtId="175" fontId="49" fillId="14" borderId="7" xfId="0" applyNumberFormat="1" applyFont="1" applyFill="1" applyBorder="1" applyAlignment="1">
      <alignment horizontal="center"/>
    </xf>
    <xf numFmtId="175" fontId="49" fillId="14" borderId="2" xfId="0" applyNumberFormat="1" applyFont="1" applyFill="1" applyBorder="1" applyAlignment="1">
      <alignment horizontal="center"/>
    </xf>
    <xf numFmtId="0" fontId="49" fillId="0" borderId="8" xfId="0" applyFont="1" applyBorder="1" applyAlignment="1">
      <alignment horizontal="left"/>
    </xf>
    <xf numFmtId="3" fontId="50" fillId="0" borderId="0" xfId="0" applyNumberFormat="1" applyFont="1" applyBorder="1" applyAlignment="1">
      <alignment horizontal="center"/>
    </xf>
    <xf numFmtId="3" fontId="50" fillId="0" borderId="16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17" fontId="49" fillId="14" borderId="2" xfId="0" applyNumberFormat="1" applyFont="1" applyFill="1" applyBorder="1" applyAlignment="1">
      <alignment horizontal="center"/>
    </xf>
    <xf numFmtId="3" fontId="50" fillId="0" borderId="8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8" fontId="8" fillId="0" borderId="10" xfId="0" applyNumberFormat="1" applyFont="1" applyBorder="1"/>
    <xf numFmtId="0" fontId="49" fillId="0" borderId="10" xfId="0" applyFont="1" applyBorder="1" applyAlignment="1">
      <alignment horizontal="center"/>
    </xf>
    <xf numFmtId="0" fontId="0" fillId="0" borderId="5" xfId="0" applyBorder="1"/>
    <xf numFmtId="0" fontId="50" fillId="0" borderId="0" xfId="0" applyFont="1" applyBorder="1" applyAlignment="1">
      <alignment horizontal="center"/>
    </xf>
    <xf numFmtId="0" fontId="49" fillId="0" borderId="0" xfId="0" applyFont="1" applyBorder="1" applyAlignment="1">
      <alignment horizontal="left"/>
    </xf>
    <xf numFmtId="3" fontId="48" fillId="0" borderId="0" xfId="0" applyNumberFormat="1" applyFont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42" fillId="0" borderId="0" xfId="0" applyFont="1"/>
    <xf numFmtId="0" fontId="9" fillId="0" borderId="0" xfId="0" applyFont="1" applyAlignment="1">
      <alignment horizontal="center"/>
    </xf>
    <xf numFmtId="0" fontId="42" fillId="0" borderId="8" xfId="0" applyFont="1" applyBorder="1" applyAlignment="1">
      <alignment horizontal="center" vertical="center"/>
    </xf>
    <xf numFmtId="175" fontId="42" fillId="0" borderId="2" xfId="0" applyNumberFormat="1" applyFont="1" applyBorder="1" applyAlignment="1">
      <alignment horizontal="center" vertical="center"/>
    </xf>
    <xf numFmtId="175" fontId="42" fillId="0" borderId="1" xfId="0" applyNumberFormat="1" applyFont="1" applyBorder="1" applyAlignment="1">
      <alignment horizontal="center" vertical="center"/>
    </xf>
    <xf numFmtId="175" fontId="42" fillId="0" borderId="7" xfId="0" applyNumberFormat="1" applyFont="1" applyBorder="1" applyAlignment="1">
      <alignment horizontal="center" vertical="center"/>
    </xf>
    <xf numFmtId="175" fontId="42" fillId="7" borderId="7" xfId="0" applyNumberFormat="1" applyFont="1" applyFill="1" applyBorder="1" applyAlignment="1">
      <alignment horizontal="center" vertical="center"/>
    </xf>
    <xf numFmtId="175" fontId="42" fillId="7" borderId="1" xfId="0" applyNumberFormat="1" applyFont="1" applyFill="1" applyBorder="1" applyAlignment="1">
      <alignment horizontal="center" vertical="center"/>
    </xf>
    <xf numFmtId="175" fontId="42" fillId="0" borderId="3" xfId="0" applyNumberFormat="1" applyFont="1" applyBorder="1" applyAlignment="1">
      <alignment horizontal="center" vertical="center"/>
    </xf>
    <xf numFmtId="175" fontId="42" fillId="0" borderId="30" xfId="0" applyNumberFormat="1" applyFont="1" applyBorder="1" applyAlignment="1">
      <alignment horizontal="center" vertical="center"/>
    </xf>
    <xf numFmtId="17" fontId="4" fillId="14" borderId="1" xfId="0" applyNumberFormat="1" applyFont="1" applyFill="1" applyBorder="1" applyAlignment="1">
      <alignment horizontal="center"/>
    </xf>
    <xf numFmtId="175" fontId="4" fillId="14" borderId="1" xfId="0" applyNumberFormat="1" applyFont="1" applyFill="1" applyBorder="1" applyAlignment="1">
      <alignment horizontal="center"/>
    </xf>
    <xf numFmtId="4" fontId="52" fillId="0" borderId="1" xfId="0" applyNumberFormat="1" applyFont="1" applyBorder="1" applyAlignment="1">
      <alignment horizontal="left" vertical="center"/>
    </xf>
    <xf numFmtId="4" fontId="42" fillId="0" borderId="7" xfId="0" applyNumberFormat="1" applyFont="1" applyBorder="1" applyAlignment="1">
      <alignment horizontal="center" vertical="center"/>
    </xf>
    <xf numFmtId="4" fontId="42" fillId="0" borderId="1" xfId="0" applyNumberFormat="1" applyFont="1" applyBorder="1" applyAlignment="1">
      <alignment horizontal="center" vertical="center"/>
    </xf>
    <xf numFmtId="4" fontId="42" fillId="0" borderId="3" xfId="0" applyNumberFormat="1" applyFont="1" applyBorder="1" applyAlignment="1">
      <alignment horizontal="center" vertical="center"/>
    </xf>
    <xf numFmtId="4" fontId="42" fillId="0" borderId="30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3" fillId="0" borderId="0" xfId="0" applyNumberFormat="1" applyFont="1" applyFill="1" applyBorder="1" applyAlignment="1">
      <alignment vertical="top" wrapText="1"/>
    </xf>
    <xf numFmtId="164" fontId="0" fillId="0" borderId="0" xfId="0" applyNumberFormat="1" applyFill="1"/>
    <xf numFmtId="0" fontId="54" fillId="0" borderId="10" xfId="0" applyFont="1" applyFill="1" applyBorder="1"/>
    <xf numFmtId="164" fontId="50" fillId="0" borderId="5" xfId="1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164" fontId="50" fillId="0" borderId="10" xfId="1" applyNumberFormat="1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3" fontId="50" fillId="0" borderId="7" xfId="0" applyNumberFormat="1" applyFont="1" applyBorder="1" applyAlignment="1">
      <alignment horizontal="center"/>
    </xf>
    <xf numFmtId="3" fontId="50" fillId="0" borderId="1" xfId="0" applyNumberFormat="1" applyFont="1" applyBorder="1" applyAlignment="1">
      <alignment horizontal="center"/>
    </xf>
    <xf numFmtId="3" fontId="50" fillId="0" borderId="2" xfId="0" applyNumberFormat="1" applyFont="1" applyBorder="1" applyAlignment="1">
      <alignment horizontal="center"/>
    </xf>
    <xf numFmtId="0" fontId="54" fillId="0" borderId="8" xfId="0" applyFont="1" applyFill="1" applyBorder="1"/>
    <xf numFmtId="165" fontId="7" fillId="0" borderId="6" xfId="0" applyNumberFormat="1" applyFont="1" applyFill="1" applyBorder="1"/>
    <xf numFmtId="165" fontId="7" fillId="0" borderId="9" xfId="0" applyNumberFormat="1" applyFont="1" applyFill="1" applyBorder="1"/>
    <xf numFmtId="165" fontId="7" fillId="0" borderId="0" xfId="0" applyNumberFormat="1" applyFont="1" applyFill="1" applyBorder="1"/>
    <xf numFmtId="165" fontId="7" fillId="0" borderId="11" xfId="0" applyNumberFormat="1" applyFont="1" applyFill="1" applyBorder="1"/>
    <xf numFmtId="165" fontId="7" fillId="0" borderId="13" xfId="0" applyNumberFormat="1" applyFont="1" applyFill="1" applyBorder="1"/>
    <xf numFmtId="165" fontId="7" fillId="0" borderId="14" xfId="0" applyNumberFormat="1" applyFont="1" applyFill="1" applyBorder="1"/>
    <xf numFmtId="0" fontId="11" fillId="0" borderId="10" xfId="0" applyFont="1" applyFill="1" applyBorder="1"/>
    <xf numFmtId="0" fontId="13" fillId="0" borderId="2" xfId="0" applyFont="1" applyFill="1" applyBorder="1"/>
    <xf numFmtId="166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169" fontId="11" fillId="0" borderId="1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169" fontId="11" fillId="0" borderId="8" xfId="0" applyNumberFormat="1" applyFont="1" applyFill="1" applyBorder="1" applyAlignment="1">
      <alignment horizontal="center"/>
    </xf>
    <xf numFmtId="169" fontId="11" fillId="0" borderId="6" xfId="0" applyNumberFormat="1" applyFont="1" applyFill="1" applyBorder="1" applyAlignment="1">
      <alignment horizontal="center"/>
    </xf>
    <xf numFmtId="169" fontId="11" fillId="0" borderId="9" xfId="0" applyNumberFormat="1" applyFont="1" applyFill="1" applyBorder="1" applyAlignment="1">
      <alignment horizontal="center"/>
    </xf>
    <xf numFmtId="169" fontId="0" fillId="0" borderId="0" xfId="0" applyNumberFormat="1"/>
    <xf numFmtId="169" fontId="11" fillId="0" borderId="11" xfId="0" applyNumberFormat="1" applyFont="1" applyFill="1" applyBorder="1" applyAlignment="1">
      <alignment horizontal="center"/>
    </xf>
    <xf numFmtId="169" fontId="11" fillId="0" borderId="12" xfId="0" applyNumberFormat="1" applyFont="1" applyFill="1" applyBorder="1" applyAlignment="1">
      <alignment horizontal="center"/>
    </xf>
    <xf numFmtId="169" fontId="11" fillId="0" borderId="13" xfId="0" applyNumberFormat="1" applyFont="1" applyFill="1" applyBorder="1" applyAlignment="1">
      <alignment horizontal="center"/>
    </xf>
    <xf numFmtId="3" fontId="14" fillId="0" borderId="12" xfId="0" applyNumberFormat="1" applyFon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center"/>
    </xf>
    <xf numFmtId="3" fontId="14" fillId="0" borderId="14" xfId="0" applyNumberFormat="1" applyFont="1" applyFill="1" applyBorder="1" applyAlignment="1">
      <alignment horizontal="center"/>
    </xf>
    <xf numFmtId="0" fontId="7" fillId="0" borderId="0" xfId="0" applyFont="1" applyFill="1" applyBorder="1"/>
    <xf numFmtId="169" fontId="11" fillId="0" borderId="14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5" xfId="0" applyNumberFormat="1" applyFont="1" applyBorder="1"/>
    <xf numFmtId="0" fontId="3" fillId="0" borderId="1" xfId="0" applyFont="1" applyBorder="1"/>
    <xf numFmtId="3" fontId="16" fillId="0" borderId="1" xfId="0" applyNumberFormat="1" applyFont="1" applyBorder="1"/>
    <xf numFmtId="3" fontId="9" fillId="0" borderId="0" xfId="0" applyNumberFormat="1" applyFont="1" applyBorder="1"/>
    <xf numFmtId="0" fontId="55" fillId="0" borderId="1" xfId="0" applyFont="1" applyBorder="1"/>
    <xf numFmtId="169" fontId="9" fillId="0" borderId="5" xfId="0" applyNumberFormat="1" applyFont="1" applyBorder="1" applyAlignment="1">
      <alignment horizontal="center"/>
    </xf>
    <xf numFmtId="3" fontId="55" fillId="0" borderId="1" xfId="0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16" xfId="0" applyFont="1" applyBorder="1"/>
    <xf numFmtId="3" fontId="15" fillId="0" borderId="5" xfId="46" applyNumberFormat="1" applyFont="1" applyFill="1" applyBorder="1" applyAlignment="1">
      <alignment horizontal="right" vertical="center"/>
    </xf>
    <xf numFmtId="0" fontId="9" fillId="0" borderId="5" xfId="0" applyFont="1" applyBorder="1"/>
    <xf numFmtId="0" fontId="15" fillId="0" borderId="5" xfId="0" applyFont="1" applyBorder="1"/>
    <xf numFmtId="0" fontId="16" fillId="0" borderId="1" xfId="0" applyFont="1" applyBorder="1"/>
    <xf numFmtId="0" fontId="41" fillId="0" borderId="0" xfId="45" applyFont="1"/>
    <xf numFmtId="0" fontId="2" fillId="0" borderId="0" xfId="0" applyFont="1"/>
    <xf numFmtId="169" fontId="15" fillId="0" borderId="11" xfId="46" applyNumberFormat="1" applyFont="1" applyFill="1" applyBorder="1" applyAlignment="1">
      <alignment horizontal="right" vertical="center"/>
    </xf>
    <xf numFmtId="0" fontId="15" fillId="0" borderId="0" xfId="45" applyFont="1"/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2" fontId="51" fillId="15" borderId="2" xfId="0" applyNumberFormat="1" applyFont="1" applyFill="1" applyBorder="1" applyAlignment="1">
      <alignment horizontal="center"/>
    </xf>
    <xf numFmtId="2" fontId="51" fillId="15" borderId="7" xfId="0" applyNumberFormat="1" applyFont="1" applyFill="1" applyBorder="1" applyAlignment="1">
      <alignment horizontal="center"/>
    </xf>
    <xf numFmtId="2" fontId="51" fillId="15" borderId="3" xfId="0" applyNumberFormat="1" applyFont="1" applyFill="1" applyBorder="1" applyAlignment="1">
      <alignment horizontal="center"/>
    </xf>
    <xf numFmtId="166" fontId="51" fillId="2" borderId="2" xfId="0" applyNumberFormat="1" applyFont="1" applyFill="1" applyBorder="1" applyAlignment="1">
      <alignment horizontal="center"/>
    </xf>
    <xf numFmtId="166" fontId="51" fillId="2" borderId="7" xfId="0" applyNumberFormat="1" applyFont="1" applyFill="1" applyBorder="1" applyAlignment="1">
      <alignment horizontal="center"/>
    </xf>
    <xf numFmtId="166" fontId="51" fillId="2" borderId="3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6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9" xfId="0" applyFont="1" applyBorder="1" applyAlignment="1">
      <alignment horizontal="center"/>
    </xf>
  </cellXfs>
  <cellStyles count="81">
    <cellStyle name="a2 - Style5" xfId="2"/>
    <cellStyle name="AGRISTAT" xfId="3"/>
    <cellStyle name="AGRISTAT 2" xfId="4"/>
    <cellStyle name="bruno" xfId="5"/>
    <cellStyle name="classeur | note | numero" xfId="6"/>
    <cellStyle name="classeur | note | numero 2" xfId="7"/>
    <cellStyle name="classeur | note | texte" xfId="8"/>
    <cellStyle name="classeur | note | texte 2" xfId="9"/>
    <cellStyle name="classeur | reference | tabl-structure (standard)" xfId="10"/>
    <cellStyle name="classeur | reference | tabl-structure (standard) 2" xfId="11"/>
    <cellStyle name="classeur | theme | intitule" xfId="12"/>
    <cellStyle name="classeur | theme | intitule 2" xfId="13"/>
    <cellStyle name="classeur | theme | notice explicative" xfId="14"/>
    <cellStyle name="classeur | theme | notice explicative 2" xfId="15"/>
    <cellStyle name="coin" xfId="16"/>
    <cellStyle name="coin 2" xfId="17"/>
    <cellStyle name="contenu_unite" xfId="18"/>
    <cellStyle name="Date" xfId="19"/>
    <cellStyle name="Date 2" xfId="20"/>
    <cellStyle name="donn_normal" xfId="21"/>
    <cellStyle name="ent_col_struc_normal" xfId="22"/>
    <cellStyle name="En-tête 1" xfId="23"/>
    <cellStyle name="En-tête 1 2" xfId="24"/>
    <cellStyle name="En-tête 2" xfId="25"/>
    <cellStyle name="En-tête 2 2" xfId="26"/>
    <cellStyle name="entete_source" xfId="27"/>
    <cellStyle name="Euro" xfId="28"/>
    <cellStyle name="Euro 2" xfId="29"/>
    <cellStyle name="Financier" xfId="30"/>
    <cellStyle name="Financier 2" xfId="31"/>
    <cellStyle name="Financier0" xfId="32"/>
    <cellStyle name="Financier0 2" xfId="33"/>
    <cellStyle name="g" xfId="34"/>
    <cellStyle name="k" xfId="35"/>
    <cellStyle name="Lien hypertexte 2" xfId="36"/>
    <cellStyle name="Lien hypertexte 3" xfId="37"/>
    <cellStyle name="Ligne détail" xfId="38"/>
    <cellStyle name="ligne_titre_0" xfId="39"/>
    <cellStyle name="Milliers" xfId="1" builtinId="3"/>
    <cellStyle name="Monétaire0" xfId="40"/>
    <cellStyle name="Monétaire0 2" xfId="41"/>
    <cellStyle name="Non défini" xfId="42"/>
    <cellStyle name="Non défini 2" xfId="43"/>
    <cellStyle name="Normal" xfId="0" builtinId="0"/>
    <cellStyle name="Normal 2" xfId="44"/>
    <cellStyle name="Normal 2 2" xfId="45"/>
    <cellStyle name="Normal 3" xfId="46"/>
    <cellStyle name="Normal 4" xfId="47"/>
    <cellStyle name="note" xfId="48"/>
    <cellStyle name="note 2" xfId="49"/>
    <cellStyle name="notice_theme" xfId="50"/>
    <cellStyle name="num_note" xfId="51"/>
    <cellStyle name="source" xfId="52"/>
    <cellStyle name="source 2" xfId="53"/>
    <cellStyle name="tableau | cellule | normal | entier" xfId="54"/>
    <cellStyle name="tableau | cellule | normal | entier 2" xfId="55"/>
    <cellStyle name="tableau | cellule | total | entier" xfId="56"/>
    <cellStyle name="tableau | cellule | total | entier 2" xfId="57"/>
    <cellStyle name="tableau | coin superieur gauche" xfId="58"/>
    <cellStyle name="tableau | coin superieur gauche 2" xfId="59"/>
    <cellStyle name="tableau | entete-colonne | structure | normal" xfId="60"/>
    <cellStyle name="tableau | entete-colonne | structure | normal 2" xfId="61"/>
    <cellStyle name="tableau | entete-ligne | normal" xfId="62"/>
    <cellStyle name="tableau | entete-ligne | normal 2" xfId="63"/>
    <cellStyle name="tableau | entete-ligne | total" xfId="64"/>
    <cellStyle name="tableau | entete-ligne | total 2" xfId="65"/>
    <cellStyle name="tableau | ligne-titre | niveau1" xfId="66"/>
    <cellStyle name="tableau | ligne-titre | niveau1 2" xfId="67"/>
    <cellStyle name="tableau | source | texte" xfId="68"/>
    <cellStyle name="tableau | source | texte 2" xfId="69"/>
    <cellStyle name="tableau | unite | texte" xfId="70"/>
    <cellStyle name="tableau | unite | texte 2" xfId="71"/>
    <cellStyle name="Titre colonnes" xfId="72"/>
    <cellStyle name="Titre général" xfId="73"/>
    <cellStyle name="Titre général 2" xfId="74"/>
    <cellStyle name="Titre lignes" xfId="75"/>
    <cellStyle name="Titre page" xfId="76"/>
    <cellStyle name="Total 2" xfId="77"/>
    <cellStyle name="Total 3" xfId="78"/>
    <cellStyle name="Virgule fixe" xfId="79"/>
    <cellStyle name="Virgule fixe 2" xfId="80"/>
  </cellStyles>
  <dxfs count="0"/>
  <tableStyles count="0" defaultTableStyle="TableStyleMedium2" defaultPivotStyle="PivotStyleLight16"/>
  <colors>
    <mruColors>
      <color rgb="FFB0E0FF"/>
      <color rgb="FF90B0FF"/>
      <color rgb="FF8090FF"/>
      <color rgb="FF6070FF"/>
      <color rgb="FF2020FF"/>
      <color rgb="FF0000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1'!$A$37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B9CDE5"/>
            </a:solidFill>
            <a:ln w="12700">
              <a:solidFill>
                <a:srgbClr val="99CCFF"/>
              </a:solidFill>
              <a:prstDash val="solid"/>
            </a:ln>
          </c:spPr>
          <c:invertIfNegative val="0"/>
          <c:cat>
            <c:numRef>
              <c:f>'Figure 1'!$B$34:$AE$34</c:f>
              <c:numCache>
                <c:formatCode>[$-40C]mmm\-yy;@</c:formatCode>
                <c:ptCount val="30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  <c:pt idx="25" formatCode="mmm\-yy">
                  <c:v>41912</c:v>
                </c:pt>
                <c:pt idx="26" formatCode="mmm\-yy">
                  <c:v>42004</c:v>
                </c:pt>
                <c:pt idx="27" formatCode="mmm\-yy">
                  <c:v>42094</c:v>
                </c:pt>
                <c:pt idx="28" formatCode="mmm\-yy">
                  <c:v>42183</c:v>
                </c:pt>
                <c:pt idx="29" formatCode="mmm\-yy">
                  <c:v>42277</c:v>
                </c:pt>
              </c:numCache>
            </c:numRef>
          </c:cat>
          <c:val>
            <c:numRef>
              <c:f>'Figure 1'!$B$37:$AE$37</c:f>
              <c:numCache>
                <c:formatCode>General</c:formatCode>
                <c:ptCount val="30"/>
                <c:pt idx="4" formatCode="#,##0">
                  <c:v>41612</c:v>
                </c:pt>
                <c:pt idx="5" formatCode="#,##0">
                  <c:v>56210</c:v>
                </c:pt>
                <c:pt idx="6" formatCode="#,##0">
                  <c:v>62341</c:v>
                </c:pt>
                <c:pt idx="7" formatCode="#,##0">
                  <c:v>65287</c:v>
                </c:pt>
                <c:pt idx="8" formatCode="#,##0">
                  <c:v>68676</c:v>
                </c:pt>
                <c:pt idx="9" formatCode="#,##0">
                  <c:v>67661</c:v>
                </c:pt>
                <c:pt idx="10" formatCode="#,##0">
                  <c:v>68256</c:v>
                </c:pt>
                <c:pt idx="11" formatCode="#,##0">
                  <c:v>70345</c:v>
                </c:pt>
                <c:pt idx="12" formatCode="#,##0">
                  <c:v>71929</c:v>
                </c:pt>
                <c:pt idx="13" formatCode="#,##0">
                  <c:v>69695</c:v>
                </c:pt>
                <c:pt idx="14" formatCode="#,##0">
                  <c:v>69099</c:v>
                </c:pt>
                <c:pt idx="15" formatCode="#,##0">
                  <c:v>71239</c:v>
                </c:pt>
                <c:pt idx="16" formatCode="#,##0">
                  <c:v>73533</c:v>
                </c:pt>
                <c:pt idx="17" formatCode="#,##0">
                  <c:v>72189</c:v>
                </c:pt>
                <c:pt idx="18" formatCode="#,##0">
                  <c:v>71543</c:v>
                </c:pt>
                <c:pt idx="19" formatCode="#,##0">
                  <c:v>73658</c:v>
                </c:pt>
                <c:pt idx="20" formatCode="#,##0">
                  <c:v>76424</c:v>
                </c:pt>
                <c:pt idx="21" formatCode="#,##0">
                  <c:v>74822</c:v>
                </c:pt>
                <c:pt idx="22" formatCode="#,##0">
                  <c:v>76101</c:v>
                </c:pt>
                <c:pt idx="23" formatCode="#,##0">
                  <c:v>77104</c:v>
                </c:pt>
                <c:pt idx="24" formatCode="#,##0">
                  <c:v>81313</c:v>
                </c:pt>
                <c:pt idx="25" formatCode="#,##0">
                  <c:v>81277</c:v>
                </c:pt>
                <c:pt idx="26" formatCode="#,##0">
                  <c:v>83834</c:v>
                </c:pt>
                <c:pt idx="27" formatCode="#,##0">
                  <c:v>86420</c:v>
                </c:pt>
                <c:pt idx="28" formatCode="#,##0">
                  <c:v>90190</c:v>
                </c:pt>
                <c:pt idx="29" formatCode="#,##0">
                  <c:v>91280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25"/>
        <c:axId val="93689344"/>
        <c:axId val="93690880"/>
      </c:barChart>
      <c:lineChart>
        <c:grouping val="standard"/>
        <c:varyColors val="0"/>
        <c:ser>
          <c:idx val="0"/>
          <c:order val="1"/>
          <c:tx>
            <c:strRef>
              <c:f>'Figure 1'!$A$35</c:f>
              <c:strCache>
                <c:ptCount val="1"/>
                <c:pt idx="0">
                  <c:v>Rmi/Api puis Rsa socle (axe de gauche)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'Figure 1'!$B$34:$AE$34</c:f>
              <c:numCache>
                <c:formatCode>[$-40C]mmm\-yy;@</c:formatCode>
                <c:ptCount val="30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  <c:pt idx="25" formatCode="mmm\-yy">
                  <c:v>41912</c:v>
                </c:pt>
                <c:pt idx="26" formatCode="mmm\-yy">
                  <c:v>42004</c:v>
                </c:pt>
                <c:pt idx="27" formatCode="mmm\-yy">
                  <c:v>42094</c:v>
                </c:pt>
                <c:pt idx="28" formatCode="mmm\-yy">
                  <c:v>42183</c:v>
                </c:pt>
                <c:pt idx="29" formatCode="mmm\-yy">
                  <c:v>42277</c:v>
                </c:pt>
              </c:numCache>
            </c:numRef>
          </c:cat>
          <c:val>
            <c:numRef>
              <c:f>'Figure 1'!$B$35:$AE$35</c:f>
              <c:numCache>
                <c:formatCode>#,##0</c:formatCode>
                <c:ptCount val="30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  <c:pt idx="21">
                  <c:v>305751</c:v>
                </c:pt>
                <c:pt idx="22">
                  <c:v>312256</c:v>
                </c:pt>
                <c:pt idx="23">
                  <c:v>308758</c:v>
                </c:pt>
                <c:pt idx="24">
                  <c:v>316241</c:v>
                </c:pt>
                <c:pt idx="25">
                  <c:v>321280</c:v>
                </c:pt>
                <c:pt idx="26">
                  <c:v>328199</c:v>
                </c:pt>
                <c:pt idx="27">
                  <c:v>324924</c:v>
                </c:pt>
                <c:pt idx="28">
                  <c:v>327843</c:v>
                </c:pt>
                <c:pt idx="29">
                  <c:v>332842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1'!$A$36</c:f>
              <c:strCache>
                <c:ptCount val="1"/>
                <c:pt idx="0">
                  <c:v>Rmi/Api puis Rsa socle (moyenne mobile*)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'Figure 1'!$B$34:$AE$34</c:f>
              <c:numCache>
                <c:formatCode>[$-40C]mmm\-yy;@</c:formatCode>
                <c:ptCount val="30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  <c:pt idx="25" formatCode="mmm\-yy">
                  <c:v>41912</c:v>
                </c:pt>
                <c:pt idx="26" formatCode="mmm\-yy">
                  <c:v>42004</c:v>
                </c:pt>
                <c:pt idx="27" formatCode="mmm\-yy">
                  <c:v>42094</c:v>
                </c:pt>
                <c:pt idx="28" formatCode="mmm\-yy">
                  <c:v>42183</c:v>
                </c:pt>
                <c:pt idx="29" formatCode="mmm\-yy">
                  <c:v>42277</c:v>
                </c:pt>
              </c:numCache>
            </c:numRef>
          </c:cat>
          <c:val>
            <c:numRef>
              <c:f>'Figure 1'!$B$36:$AE$36</c:f>
              <c:numCache>
                <c:formatCode>_-* #,##0\ _€_-;\-* #,##0\ _€_-;_-* "-"??\ _€_-;_-@_-</c:formatCode>
                <c:ptCount val="30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  <c:pt idx="20">
                  <c:v>300239</c:v>
                </c:pt>
                <c:pt idx="21">
                  <c:v>306369</c:v>
                </c:pt>
                <c:pt idx="22">
                  <c:v>308921.66666666669</c:v>
                </c:pt>
                <c:pt idx="23">
                  <c:v>312418.33333333331</c:v>
                </c:pt>
                <c:pt idx="24">
                  <c:v>319280.33333333331</c:v>
                </c:pt>
                <c:pt idx="25">
                  <c:v>321906.66666666669</c:v>
                </c:pt>
                <c:pt idx="26">
                  <c:v>324801</c:v>
                </c:pt>
                <c:pt idx="27">
                  <c:v>326988.66666666669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73728"/>
        <c:axId val="93687808"/>
      </c:lineChart>
      <c:dateAx>
        <c:axId val="93673728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93687808"/>
        <c:crosses val="autoZero"/>
        <c:auto val="1"/>
        <c:lblOffset val="100"/>
        <c:baseTimeUnit val="months"/>
        <c:majorUnit val="3"/>
      </c:dateAx>
      <c:valAx>
        <c:axId val="93687808"/>
        <c:scaling>
          <c:orientation val="minMax"/>
          <c:max val="340000"/>
          <c:min val="23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93673728"/>
        <c:crosses val="autoZero"/>
        <c:crossBetween val="between"/>
        <c:majorUnit val="5000"/>
      </c:valAx>
      <c:dateAx>
        <c:axId val="9368934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93690880"/>
        <c:crosses val="autoZero"/>
        <c:auto val="1"/>
        <c:lblOffset val="100"/>
        <c:baseTimeUnit val="months"/>
      </c:dateAx>
      <c:valAx>
        <c:axId val="93690880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93689344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2'!$A$30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2'!$B$29:$J$29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2'!$B$30:$J$30</c:f>
              <c:numCache>
                <c:formatCode>_-* #,##0.0\ _€_-;\-* #,##0.0\ _€_-;_-* "-"??\ _€_-;_-@_-</c:formatCode>
                <c:ptCount val="9"/>
                <c:pt idx="0">
                  <c:v>8.6907168954630909E-2</c:v>
                </c:pt>
                <c:pt idx="1">
                  <c:v>0.48204851336238486</c:v>
                </c:pt>
                <c:pt idx="2">
                  <c:v>1.259435162412009</c:v>
                </c:pt>
                <c:pt idx="3">
                  <c:v>1.7843421838982327</c:v>
                </c:pt>
                <c:pt idx="4">
                  <c:v>1.1521195026022009</c:v>
                </c:pt>
                <c:pt idx="5">
                  <c:v>1.4517942950618545</c:v>
                </c:pt>
                <c:pt idx="6">
                  <c:v>2.1133786848072562</c:v>
                </c:pt>
                <c:pt idx="7">
                  <c:v>1.095100864553314</c:v>
                </c:pt>
                <c:pt idx="8">
                  <c:v>1.0737742315405263</c:v>
                </c:pt>
              </c:numCache>
            </c:numRef>
          </c:val>
        </c:ser>
        <c:ser>
          <c:idx val="1"/>
          <c:order val="1"/>
          <c:tx>
            <c:strRef>
              <c:f>'Figure 2'!$A$31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'Figure 2'!$B$29:$J$29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2'!$B$31:$J$31</c:f>
              <c:numCache>
                <c:formatCode>_-* #,##0.0\ _€_-;\-* #,##0.0\ _€_-;_-* "-"??\ _€_-;_-@_-</c:formatCode>
                <c:ptCount val="9"/>
                <c:pt idx="0">
                  <c:v>4.3313373253493017</c:v>
                </c:pt>
                <c:pt idx="1">
                  <c:v>3.5721617737630877</c:v>
                </c:pt>
                <c:pt idx="2">
                  <c:v>4.9057763211798449</c:v>
                </c:pt>
                <c:pt idx="3">
                  <c:v>5.9894779441521644</c:v>
                </c:pt>
                <c:pt idx="4">
                  <c:v>4.3656536420646406</c:v>
                </c:pt>
                <c:pt idx="5">
                  <c:v>3.2268370607028753</c:v>
                </c:pt>
                <c:pt idx="6">
                  <c:v>2.9752501316482358</c:v>
                </c:pt>
                <c:pt idx="7">
                  <c:v>4.1751297675468289</c:v>
                </c:pt>
                <c:pt idx="8">
                  <c:v>4.3523568799609773</c:v>
                </c:pt>
              </c:numCache>
            </c:numRef>
          </c:val>
        </c:ser>
        <c:ser>
          <c:idx val="2"/>
          <c:order val="2"/>
          <c:tx>
            <c:strRef>
              <c:f>'Figure 2'!$A$32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2'!$B$29:$J$29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2'!$B$32:$J$32</c:f>
              <c:numCache>
                <c:formatCode>_-* #,##0.0\ _€_-;\-* #,##0.0\ _€_-;_-* "-"??\ _€_-;_-@_-</c:formatCode>
                <c:ptCount val="9"/>
                <c:pt idx="0">
                  <c:v>-0.33552952659834068</c:v>
                </c:pt>
                <c:pt idx="1">
                  <c:v>-1.1876966805400468</c:v>
                </c:pt>
                <c:pt idx="2">
                  <c:v>1.7224535965859427</c:v>
                </c:pt>
                <c:pt idx="3">
                  <c:v>0.13894402540690751</c:v>
                </c:pt>
                <c:pt idx="4">
                  <c:v>2.5465973125270915</c:v>
                </c:pt>
                <c:pt idx="5">
                  <c:v>1.8949861823924201</c:v>
                </c:pt>
                <c:pt idx="6">
                  <c:v>4.2672518897829796</c:v>
                </c:pt>
                <c:pt idx="7">
                  <c:v>1.9589055679761527</c:v>
                </c:pt>
                <c:pt idx="8">
                  <c:v>1.2085597072846213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7920"/>
        <c:axId val="93219456"/>
      </c:barChart>
      <c:catAx>
        <c:axId val="93217920"/>
        <c:scaling>
          <c:orientation val="minMax"/>
        </c:scaling>
        <c:delete val="0"/>
        <c:axPos val="l"/>
        <c:numFmt formatCode="#,##0.0" sourceLinked="0"/>
        <c:majorTickMark val="out"/>
        <c:minorTickMark val="out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3219456"/>
        <c:crosses val="autoZero"/>
        <c:auto val="0"/>
        <c:lblAlgn val="ctr"/>
        <c:lblOffset val="100"/>
        <c:noMultiLvlLbl val="0"/>
      </c:catAx>
      <c:valAx>
        <c:axId val="93219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3217920"/>
        <c:crosses val="autoZero"/>
        <c:crossBetween val="between"/>
        <c:majorUnit val="1"/>
      </c:valAx>
      <c:spPr>
        <a:ln w="6350">
          <a:solidFill>
            <a:schemeClr val="tx1"/>
          </a:solidFill>
          <a:prstDash val="solid"/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3'!$A$34</c:f>
              <c:strCache>
                <c:ptCount val="1"/>
                <c:pt idx="0">
                  <c:v>Rsa jeunes total</c:v>
                </c:pt>
              </c:strCache>
            </c:strRef>
          </c:tx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3'!$B$33:$V$33</c:f>
              <c:numCache>
                <c:formatCode>mmm\-yy</c:formatCode>
                <c:ptCount val="2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42183</c:v>
                </c:pt>
                <c:pt idx="20">
                  <c:v>42275</c:v>
                </c:pt>
              </c:numCache>
            </c:numRef>
          </c:cat>
          <c:val>
            <c:numRef>
              <c:f>'Figure 3'!$B$34:$V$34</c:f>
              <c:numCache>
                <c:formatCode>0</c:formatCode>
                <c:ptCount val="21"/>
                <c:pt idx="0">
                  <c:v>209</c:v>
                </c:pt>
                <c:pt idx="1">
                  <c:v>677</c:v>
                </c:pt>
                <c:pt idx="2">
                  <c:v>925</c:v>
                </c:pt>
                <c:pt idx="3">
                  <c:v>951</c:v>
                </c:pt>
                <c:pt idx="4">
                  <c:v>894</c:v>
                </c:pt>
                <c:pt idx="5">
                  <c:v>854</c:v>
                </c:pt>
                <c:pt idx="6">
                  <c:v>829</c:v>
                </c:pt>
                <c:pt idx="7">
                  <c:v>787</c:v>
                </c:pt>
                <c:pt idx="8">
                  <c:v>756</c:v>
                </c:pt>
                <c:pt idx="9">
                  <c:v>750</c:v>
                </c:pt>
                <c:pt idx="10">
                  <c:v>765</c:v>
                </c:pt>
                <c:pt idx="11">
                  <c:v>740</c:v>
                </c:pt>
                <c:pt idx="12">
                  <c:v>670</c:v>
                </c:pt>
                <c:pt idx="13">
                  <c:v>689</c:v>
                </c:pt>
                <c:pt idx="14">
                  <c:v>685</c:v>
                </c:pt>
                <c:pt idx="15">
                  <c:v>682</c:v>
                </c:pt>
                <c:pt idx="16">
                  <c:v>641</c:v>
                </c:pt>
                <c:pt idx="17">
                  <c:v>630</c:v>
                </c:pt>
                <c:pt idx="18">
                  <c:v>666</c:v>
                </c:pt>
                <c:pt idx="19">
                  <c:v>672</c:v>
                </c:pt>
                <c:pt idx="20">
                  <c:v>669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3'!$A$35</c:f>
              <c:strCache>
                <c:ptCount val="1"/>
                <c:pt idx="0">
                  <c:v>Rsa jeunes socle</c:v>
                </c:pt>
              </c:strCache>
            </c:strRef>
          </c:tx>
          <c:spPr>
            <a:ln w="15875">
              <a:solidFill>
                <a:srgbClr val="90B0FF"/>
              </a:solidFill>
            </a:ln>
          </c:spPr>
          <c:marker>
            <c:symbol val="diamond"/>
            <c:size val="3"/>
            <c:spPr>
              <a:solidFill>
                <a:srgbClr val="90B0FF"/>
              </a:solidFill>
              <a:ln>
                <a:noFill/>
              </a:ln>
            </c:spPr>
          </c:marker>
          <c:cat>
            <c:numRef>
              <c:f>'Figure 3'!$B$33:$V$33</c:f>
              <c:numCache>
                <c:formatCode>mmm\-yy</c:formatCode>
                <c:ptCount val="2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42183</c:v>
                </c:pt>
                <c:pt idx="20">
                  <c:v>42275</c:v>
                </c:pt>
              </c:numCache>
            </c:numRef>
          </c:cat>
          <c:val>
            <c:numRef>
              <c:f>'Figure 3'!$B$35:$V$35</c:f>
              <c:numCache>
                <c:formatCode>0</c:formatCode>
                <c:ptCount val="21"/>
                <c:pt idx="0">
                  <c:v>80</c:v>
                </c:pt>
                <c:pt idx="1">
                  <c:v>257</c:v>
                </c:pt>
                <c:pt idx="2">
                  <c:v>334</c:v>
                </c:pt>
                <c:pt idx="3">
                  <c:v>331</c:v>
                </c:pt>
                <c:pt idx="4">
                  <c:v>338</c:v>
                </c:pt>
                <c:pt idx="5">
                  <c:v>340</c:v>
                </c:pt>
                <c:pt idx="6">
                  <c:v>348</c:v>
                </c:pt>
                <c:pt idx="7">
                  <c:v>335</c:v>
                </c:pt>
                <c:pt idx="8">
                  <c:v>340</c:v>
                </c:pt>
                <c:pt idx="9" formatCode="#,##0">
                  <c:v>370</c:v>
                </c:pt>
                <c:pt idx="10">
                  <c:v>355</c:v>
                </c:pt>
                <c:pt idx="11">
                  <c:v>312</c:v>
                </c:pt>
                <c:pt idx="12" formatCode="General">
                  <c:v>301</c:v>
                </c:pt>
                <c:pt idx="13">
                  <c:v>339</c:v>
                </c:pt>
                <c:pt idx="14">
                  <c:v>330</c:v>
                </c:pt>
                <c:pt idx="15">
                  <c:v>319</c:v>
                </c:pt>
                <c:pt idx="16">
                  <c:v>294</c:v>
                </c:pt>
                <c:pt idx="17">
                  <c:v>290</c:v>
                </c:pt>
                <c:pt idx="18">
                  <c:v>280</c:v>
                </c:pt>
                <c:pt idx="19">
                  <c:v>273</c:v>
                </c:pt>
                <c:pt idx="20">
                  <c:v>282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3'!$A$36</c:f>
              <c:strCache>
                <c:ptCount val="1"/>
                <c:pt idx="0">
                  <c:v>Rsa jeunes activité seul  </c:v>
                </c:pt>
              </c:strCache>
            </c:strRef>
          </c:tx>
          <c:spPr>
            <a:ln w="15875">
              <a:solidFill>
                <a:srgbClr val="6070FF"/>
              </a:solidFill>
            </a:ln>
          </c:spPr>
          <c:marker>
            <c:symbol val="diamond"/>
            <c:size val="3"/>
            <c:spPr>
              <a:solidFill>
                <a:srgbClr val="6070FF"/>
              </a:solidFill>
              <a:ln>
                <a:noFill/>
              </a:ln>
            </c:spPr>
          </c:marker>
          <c:cat>
            <c:numRef>
              <c:f>'Figure 3'!$B$33:$V$33</c:f>
              <c:numCache>
                <c:formatCode>mmm\-yy</c:formatCode>
                <c:ptCount val="2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42183</c:v>
                </c:pt>
                <c:pt idx="20">
                  <c:v>42275</c:v>
                </c:pt>
              </c:numCache>
            </c:numRef>
          </c:cat>
          <c:val>
            <c:numRef>
              <c:f>'Figure 3'!$B$36:$V$36</c:f>
              <c:numCache>
                <c:formatCode>General</c:formatCode>
                <c:ptCount val="21"/>
                <c:pt idx="0">
                  <c:v>129</c:v>
                </c:pt>
                <c:pt idx="1">
                  <c:v>420</c:v>
                </c:pt>
                <c:pt idx="2">
                  <c:v>591</c:v>
                </c:pt>
                <c:pt idx="3">
                  <c:v>620</c:v>
                </c:pt>
                <c:pt idx="4" formatCode="#,##0">
                  <c:v>556</c:v>
                </c:pt>
                <c:pt idx="5" formatCode="#,##0">
                  <c:v>514</c:v>
                </c:pt>
                <c:pt idx="6" formatCode="#,##0">
                  <c:v>481</c:v>
                </c:pt>
                <c:pt idx="7" formatCode="#,##0">
                  <c:v>452</c:v>
                </c:pt>
                <c:pt idx="8" formatCode="#,##0">
                  <c:v>416</c:v>
                </c:pt>
                <c:pt idx="9" formatCode="#,##0">
                  <c:v>380</c:v>
                </c:pt>
                <c:pt idx="10" formatCode="#,##0">
                  <c:v>410</c:v>
                </c:pt>
                <c:pt idx="11" formatCode="0">
                  <c:v>428</c:v>
                </c:pt>
                <c:pt idx="12">
                  <c:v>369</c:v>
                </c:pt>
                <c:pt idx="13">
                  <c:v>350</c:v>
                </c:pt>
                <c:pt idx="14">
                  <c:v>355</c:v>
                </c:pt>
                <c:pt idx="15">
                  <c:v>363</c:v>
                </c:pt>
                <c:pt idx="16">
                  <c:v>347</c:v>
                </c:pt>
                <c:pt idx="17">
                  <c:v>340</c:v>
                </c:pt>
                <c:pt idx="18">
                  <c:v>386</c:v>
                </c:pt>
                <c:pt idx="19">
                  <c:v>399</c:v>
                </c:pt>
                <c:pt idx="20" formatCode="#,##0">
                  <c:v>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00992"/>
        <c:axId val="93303168"/>
      </c:lineChart>
      <c:dateAx>
        <c:axId val="93300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3303168"/>
        <c:crosses val="autoZero"/>
        <c:auto val="1"/>
        <c:lblOffset val="100"/>
        <c:baseTimeUnit val="months"/>
        <c:majorUnit val="3"/>
        <c:majorTimeUnit val="months"/>
      </c:dateAx>
      <c:valAx>
        <c:axId val="933031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933009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4'!$B$25:$AA$25</c:f>
              <c:numCache>
                <c:formatCode>[$-40C]mmm\-yy;@</c:formatCode>
                <c:ptCount val="26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41164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41639</c:v>
                </c:pt>
                <c:pt idx="19">
                  <c:v>41728</c:v>
                </c:pt>
                <c:pt idx="20">
                  <c:v>41820</c:v>
                </c:pt>
                <c:pt idx="21" formatCode="mmm\-yy">
                  <c:v>41912</c:v>
                </c:pt>
                <c:pt idx="22" formatCode="mmm\-yy">
                  <c:v>42004</c:v>
                </c:pt>
                <c:pt idx="23">
                  <c:v>42094</c:v>
                </c:pt>
                <c:pt idx="24">
                  <c:v>42185</c:v>
                </c:pt>
                <c:pt idx="25" formatCode="mmm\-yy">
                  <c:v>42277</c:v>
                </c:pt>
              </c:numCache>
            </c:numRef>
          </c:cat>
          <c:val>
            <c:numRef>
              <c:f>'Figure 4'!$B$26:$AA$26</c:f>
              <c:numCache>
                <c:formatCode>#,##0.00</c:formatCode>
                <c:ptCount val="26"/>
                <c:pt idx="0">
                  <c:v>4.2206912698137424</c:v>
                </c:pt>
                <c:pt idx="1">
                  <c:v>5.3273646422253824</c:v>
                </c:pt>
                <c:pt idx="2">
                  <c:v>5.5573861468558148</c:v>
                </c:pt>
                <c:pt idx="3">
                  <c:v>5.6420866428497103</c:v>
                </c:pt>
                <c:pt idx="4">
                  <c:v>5.7254412594910322</c:v>
                </c:pt>
                <c:pt idx="5">
                  <c:v>5.7342093746583709</c:v>
                </c:pt>
                <c:pt idx="6">
                  <c:v>5.8488414879965624</c:v>
                </c:pt>
                <c:pt idx="7">
                  <c:v>5.9146756349167209</c:v>
                </c:pt>
                <c:pt idx="8">
                  <c:v>5.9530021630875378</c:v>
                </c:pt>
                <c:pt idx="9">
                  <c:v>5.9389446671572639</c:v>
                </c:pt>
                <c:pt idx="10">
                  <c:v>6.0009554637258278</c:v>
                </c:pt>
                <c:pt idx="11">
                  <c:v>6.0697334136128713</c:v>
                </c:pt>
                <c:pt idx="12">
                  <c:v>6.126000150065142</c:v>
                </c:pt>
                <c:pt idx="13">
                  <c:v>6.1875183318213134</c:v>
                </c:pt>
                <c:pt idx="14">
                  <c:v>6.3012182561066279</c:v>
                </c:pt>
                <c:pt idx="15">
                  <c:v>6.368295669256427</c:v>
                </c:pt>
                <c:pt idx="16">
                  <c:v>6.5192325216010465</c:v>
                </c:pt>
                <c:pt idx="17">
                  <c:v>6.5763584873675507</c:v>
                </c:pt>
                <c:pt idx="18">
                  <c:v>6.7270088138416391</c:v>
                </c:pt>
                <c:pt idx="19">
                  <c:v>6.6411459334678069</c:v>
                </c:pt>
                <c:pt idx="20">
                  <c:v>6.8306941511371395</c:v>
                </c:pt>
                <c:pt idx="21">
                  <c:v>6.9281053140716944</c:v>
                </c:pt>
                <c:pt idx="22">
                  <c:v>7.1121960446478241</c:v>
                </c:pt>
                <c:pt idx="23">
                  <c:v>7.0883621164224548</c:v>
                </c:pt>
                <c:pt idx="24">
                  <c:v>7.2287587180501971</c:v>
                </c:pt>
                <c:pt idx="25">
                  <c:v>7.372614403066402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12512"/>
        <c:axId val="93314432"/>
      </c:lineChart>
      <c:dateAx>
        <c:axId val="93312512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txPr>
          <a:bodyPr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3314432"/>
        <c:crosses val="autoZero"/>
        <c:auto val="1"/>
        <c:lblOffset val="100"/>
        <c:baseTimeUnit val="months"/>
        <c:majorUnit val="3"/>
        <c:majorTimeUnit val="months"/>
      </c:dateAx>
      <c:valAx>
        <c:axId val="93314432"/>
        <c:scaling>
          <c:orientation val="minMax"/>
          <c:max val="7.5"/>
          <c:min val="4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3312512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710702392135"/>
          <c:y val="2.937575366927065E-2"/>
          <c:w val="0.80627806002758051"/>
          <c:h val="0.749596244015621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5'!$A$31</c:f>
              <c:strCache>
                <c:ptCount val="1"/>
                <c:pt idx="0">
                  <c:v>Moins de 6 mois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5'!$B$31:$J$31</c:f>
              <c:numCache>
                <c:formatCode>#,##0.0</c:formatCode>
                <c:ptCount val="9"/>
                <c:pt idx="0">
                  <c:v>11.978978762296462</c:v>
                </c:pt>
                <c:pt idx="1">
                  <c:v>12.16183101352676</c:v>
                </c:pt>
                <c:pt idx="2">
                  <c:v>10.47152902247346</c:v>
                </c:pt>
                <c:pt idx="3">
                  <c:v>10.596234104669161</c:v>
                </c:pt>
                <c:pt idx="4">
                  <c:v>12.102496044101883</c:v>
                </c:pt>
                <c:pt idx="5">
                  <c:v>14.253709536023898</c:v>
                </c:pt>
                <c:pt idx="6">
                  <c:v>12.339853580416381</c:v>
                </c:pt>
                <c:pt idx="7">
                  <c:v>12.302405498281786</c:v>
                </c:pt>
                <c:pt idx="8">
                  <c:v>11.707518557418837</c:v>
                </c:pt>
              </c:numCache>
            </c:numRef>
          </c:val>
        </c:ser>
        <c:ser>
          <c:idx val="1"/>
          <c:order val="1"/>
          <c:tx>
            <c:strRef>
              <c:f>'Figure 5'!$A$32</c:f>
              <c:strCache>
                <c:ptCount val="1"/>
                <c:pt idx="0">
                  <c:v>De 7 mois à moins de 1 an</c:v>
                </c:pt>
              </c:strCache>
            </c:strRef>
          </c:tx>
          <c:spPr>
            <a:solidFill>
              <a:srgbClr val="202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5'!$B$32:$J$32</c:f>
              <c:numCache>
                <c:formatCode>#,##0.0</c:formatCode>
                <c:ptCount val="9"/>
                <c:pt idx="0">
                  <c:v>12.280828342593262</c:v>
                </c:pt>
                <c:pt idx="1">
                  <c:v>12.38727700450892</c:v>
                </c:pt>
                <c:pt idx="2">
                  <c:v>10.304110614327076</c:v>
                </c:pt>
                <c:pt idx="3">
                  <c:v>11.172286772341634</c:v>
                </c:pt>
                <c:pt idx="4">
                  <c:v>12.242866622428666</c:v>
                </c:pt>
                <c:pt idx="5">
                  <c:v>14.795934932952367</c:v>
                </c:pt>
                <c:pt idx="6">
                  <c:v>12.491420727522307</c:v>
                </c:pt>
                <c:pt idx="7">
                  <c:v>12.300035549235691</c:v>
                </c:pt>
                <c:pt idx="8">
                  <c:v>11.882412641467127</c:v>
                </c:pt>
              </c:numCache>
            </c:numRef>
          </c:val>
        </c:ser>
        <c:ser>
          <c:idx val="2"/>
          <c:order val="2"/>
          <c:tx>
            <c:strRef>
              <c:f>'Figure 5'!$A$33</c:f>
              <c:strCache>
                <c:ptCount val="1"/>
                <c:pt idx="0">
                  <c:v>De 1 an à moins de 2 ans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5'!$B$33:$J$33</c:f>
              <c:numCache>
                <c:formatCode>#,##0.0</c:formatCode>
                <c:ptCount val="9"/>
                <c:pt idx="0">
                  <c:v>17.29682276258508</c:v>
                </c:pt>
                <c:pt idx="1">
                  <c:v>18.70221525191139</c:v>
                </c:pt>
                <c:pt idx="2">
                  <c:v>15.944141340529042</c:v>
                </c:pt>
                <c:pt idx="3">
                  <c:v>16.043262730959892</c:v>
                </c:pt>
                <c:pt idx="4">
                  <c:v>17.821959062834974</c:v>
                </c:pt>
                <c:pt idx="5">
                  <c:v>20.266891782200723</c:v>
                </c:pt>
                <c:pt idx="6">
                  <c:v>17.904941660947152</c:v>
                </c:pt>
                <c:pt idx="7">
                  <c:v>17.805427183315558</c:v>
                </c:pt>
                <c:pt idx="8">
                  <c:v>17.322303126143243</c:v>
                </c:pt>
              </c:numCache>
            </c:numRef>
          </c:val>
        </c:ser>
        <c:ser>
          <c:idx val="3"/>
          <c:order val="3"/>
          <c:tx>
            <c:strRef>
              <c:f>'Figure 5'!$A$34</c:f>
              <c:strCache>
                <c:ptCount val="1"/>
                <c:pt idx="0">
                  <c:v>De 2 ans à moins de 3 ans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5'!$B$34:$J$34</c:f>
              <c:numCache>
                <c:formatCode>#,##0.0</c:formatCode>
                <c:ptCount val="9"/>
                <c:pt idx="0">
                  <c:v>11.920051951800275</c:v>
                </c:pt>
                <c:pt idx="1">
                  <c:v>12.823465987061361</c:v>
                </c:pt>
                <c:pt idx="2">
                  <c:v>12.32297965373934</c:v>
                </c:pt>
                <c:pt idx="3">
                  <c:v>12.543840742990382</c:v>
                </c:pt>
                <c:pt idx="4">
                  <c:v>13.360726864376499</c:v>
                </c:pt>
                <c:pt idx="5">
                  <c:v>13.734212149745121</c:v>
                </c:pt>
                <c:pt idx="6">
                  <c:v>12.668725692061313</c:v>
                </c:pt>
                <c:pt idx="7">
                  <c:v>12.610498874274203</c:v>
                </c:pt>
                <c:pt idx="8">
                  <c:v>12.57443619670274</c:v>
                </c:pt>
              </c:numCache>
            </c:numRef>
          </c:val>
        </c:ser>
        <c:ser>
          <c:idx val="4"/>
          <c:order val="4"/>
          <c:tx>
            <c:strRef>
              <c:f>'Figure 5'!$A$35</c:f>
              <c:strCache>
                <c:ptCount val="1"/>
                <c:pt idx="0">
                  <c:v>De 3 ans à moins de 4 ans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5'!$B$35:$J$35</c:f>
              <c:numCache>
                <c:formatCode>#,##0.0</c:formatCode>
                <c:ptCount val="9"/>
                <c:pt idx="0">
                  <c:v>8.9929528344998442</c:v>
                </c:pt>
                <c:pt idx="1">
                  <c:v>8.8683591452656341</c:v>
                </c:pt>
                <c:pt idx="2">
                  <c:v>8.8022690118374651</c:v>
                </c:pt>
                <c:pt idx="3">
                  <c:v>9.3755510707917775</c:v>
                </c:pt>
                <c:pt idx="4">
                  <c:v>9.7570312898780056</c:v>
                </c:pt>
                <c:pt idx="5">
                  <c:v>8.3346861911101016</c:v>
                </c:pt>
                <c:pt idx="6">
                  <c:v>9.0168153740562804</c:v>
                </c:pt>
                <c:pt idx="7">
                  <c:v>8.8541296362128215</c:v>
                </c:pt>
                <c:pt idx="8">
                  <c:v>8.9922938031792494</c:v>
                </c:pt>
              </c:numCache>
            </c:numRef>
          </c:val>
        </c:ser>
        <c:ser>
          <c:idx val="5"/>
          <c:order val="5"/>
          <c:tx>
            <c:strRef>
              <c:f>'Figure 5'!$A$36</c:f>
              <c:strCache>
                <c:ptCount val="1"/>
                <c:pt idx="0">
                  <c:v>4 ans et plus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5'!$B$36:$J$36</c:f>
              <c:numCache>
                <c:formatCode>#,##0.0</c:formatCode>
                <c:ptCount val="9"/>
                <c:pt idx="0">
                  <c:v>37.530365346225075</c:v>
                </c:pt>
                <c:pt idx="1">
                  <c:v>35.056851597725938</c:v>
                </c:pt>
                <c:pt idx="2">
                  <c:v>42.154970357093617</c:v>
                </c:pt>
                <c:pt idx="3">
                  <c:v>40.268824578247155</c:v>
                </c:pt>
                <c:pt idx="4">
                  <c:v>34.714920116379972</c:v>
                </c:pt>
                <c:pt idx="5">
                  <c:v>28.614565407967792</c:v>
                </c:pt>
                <c:pt idx="6">
                  <c:v>35.578242964996569</c:v>
                </c:pt>
                <c:pt idx="7">
                  <c:v>36.127503258679937</c:v>
                </c:pt>
                <c:pt idx="8">
                  <c:v>37.521035675088804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538176"/>
        <c:axId val="95556352"/>
      </c:barChart>
      <c:catAx>
        <c:axId val="955381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5556352"/>
        <c:crosses val="autoZero"/>
        <c:auto val="1"/>
        <c:lblAlgn val="ctr"/>
        <c:lblOffset val="100"/>
        <c:noMultiLvlLbl val="0"/>
      </c:catAx>
      <c:valAx>
        <c:axId val="9555635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955381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6'!$A$32</c:f>
              <c:strCache>
                <c:ptCount val="1"/>
                <c:pt idx="0">
                  <c:v>Couples avec 1 enfant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6'!$E$31,'Figure 6'!$H$31)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6'!$E$32,'Figure 6'!$H$32)</c:f>
              <c:numCache>
                <c:formatCode>#,##0.0</c:formatCode>
                <c:ptCount val="2"/>
                <c:pt idx="0">
                  <c:v>12.364004826098537</c:v>
                </c:pt>
                <c:pt idx="1">
                  <c:v>28.572987833734832</c:v>
                </c:pt>
              </c:numCache>
            </c:numRef>
          </c:val>
        </c:ser>
        <c:ser>
          <c:idx val="1"/>
          <c:order val="1"/>
          <c:tx>
            <c:strRef>
              <c:f>'Figure 6'!$A$33</c:f>
              <c:strCache>
                <c:ptCount val="1"/>
                <c:pt idx="0">
                  <c:v>Couples avec 2 enfants</c:v>
                </c:pt>
              </c:strCache>
            </c:strRef>
          </c:tx>
          <c:spPr>
            <a:solidFill>
              <a:srgbClr val="2020FF"/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6'!$E$31,'Figure 6'!$H$31)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6'!$E$33,'Figure 6'!$H$33)</c:f>
              <c:numCache>
                <c:formatCode>#,##0.0</c:formatCode>
                <c:ptCount val="2"/>
                <c:pt idx="0">
                  <c:v>13.168354582443239</c:v>
                </c:pt>
                <c:pt idx="1">
                  <c:v>30.170140428117094</c:v>
                </c:pt>
              </c:numCache>
            </c:numRef>
          </c:val>
        </c:ser>
        <c:ser>
          <c:idx val="2"/>
          <c:order val="2"/>
          <c:tx>
            <c:strRef>
              <c:f>'Figure 6'!$A$34</c:f>
              <c:strCache>
                <c:ptCount val="1"/>
                <c:pt idx="0">
                  <c:v>Couples avec 3 enfants ou plus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6'!$E$31,'Figure 6'!$H$31)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6'!$E$34,'Figure 6'!$H$34)</c:f>
              <c:numCache>
                <c:formatCode>#,##0.0</c:formatCode>
                <c:ptCount val="2"/>
                <c:pt idx="0">
                  <c:v>14.797423991559549</c:v>
                </c:pt>
                <c:pt idx="1">
                  <c:v>16.860604749507409</c:v>
                </c:pt>
              </c:numCache>
            </c:numRef>
          </c:val>
        </c:ser>
        <c:ser>
          <c:idx val="3"/>
          <c:order val="3"/>
          <c:tx>
            <c:strRef>
              <c:f>'Figure 6'!$A$35</c:f>
              <c:strCache>
                <c:ptCount val="1"/>
                <c:pt idx="0">
                  <c:v>Monoparents avec 1 enfant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6'!$E$31,'Figure 6'!$H$31)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6'!$E$35,'Figure 6'!$H$35)</c:f>
              <c:numCache>
                <c:formatCode>#,##0.0</c:formatCode>
                <c:ptCount val="2"/>
                <c:pt idx="0">
                  <c:v>30.609164364171964</c:v>
                </c:pt>
                <c:pt idx="1">
                  <c:v>13.607450744296079</c:v>
                </c:pt>
              </c:numCache>
            </c:numRef>
          </c:val>
        </c:ser>
        <c:ser>
          <c:idx val="4"/>
          <c:order val="4"/>
          <c:tx>
            <c:strRef>
              <c:f>'Figure 6'!$A$36</c:f>
              <c:strCache>
                <c:ptCount val="1"/>
                <c:pt idx="0">
                  <c:v>Monoparents avec 2 enfants 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6'!$E$31,'Figure 6'!$H$31)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6'!$E$36,'Figure 6'!$H$36)</c:f>
              <c:numCache>
                <c:formatCode>#,##0.0</c:formatCode>
                <c:ptCount val="2"/>
                <c:pt idx="0">
                  <c:v>17.665923252497922</c:v>
                </c:pt>
                <c:pt idx="1">
                  <c:v>7.5151665872807403</c:v>
                </c:pt>
              </c:numCache>
            </c:numRef>
          </c:val>
        </c:ser>
        <c:ser>
          <c:idx val="5"/>
          <c:order val="5"/>
          <c:tx>
            <c:strRef>
              <c:f>'Figure 6'!$A$37</c:f>
              <c:strCache>
                <c:ptCount val="1"/>
                <c:pt idx="0">
                  <c:v>Monoparents avec 3 enfants ou plus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6'!$E$31,'Figure 6'!$H$31)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6'!$E$37,'Figure 6'!$H$37)</c:f>
              <c:numCache>
                <c:formatCode>#,##0.0</c:formatCode>
                <c:ptCount val="2"/>
                <c:pt idx="0">
                  <c:v>11.395128983228785</c:v>
                </c:pt>
                <c:pt idx="1">
                  <c:v>3.2736496570638387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616384"/>
        <c:axId val="98653312"/>
      </c:barChart>
      <c:catAx>
        <c:axId val="9561638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8653312"/>
        <c:crosses val="autoZero"/>
        <c:auto val="1"/>
        <c:lblAlgn val="ctr"/>
        <c:lblOffset val="100"/>
        <c:noMultiLvlLbl val="0"/>
      </c:catAx>
      <c:valAx>
        <c:axId val="986533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95616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2</xdr:row>
      <xdr:rowOff>161923</xdr:rowOff>
    </xdr:from>
    <xdr:to>
      <xdr:col>14</xdr:col>
      <xdr:colOff>76199</xdr:colOff>
      <xdr:row>26</xdr:row>
      <xdr:rowOff>123824</xdr:rowOff>
    </xdr:to>
    <xdr:graphicFrame macro="">
      <xdr:nvGraphicFramePr>
        <xdr:cNvPr id="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2</xdr:row>
      <xdr:rowOff>185737</xdr:rowOff>
    </xdr:from>
    <xdr:to>
      <xdr:col>7</xdr:col>
      <xdr:colOff>180974</xdr:colOff>
      <xdr:row>21</xdr:row>
      <xdr:rowOff>85725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47627</xdr:colOff>
      <xdr:row>2</xdr:row>
      <xdr:rowOff>119060</xdr:rowOff>
    </xdr:from>
    <xdr:to>
      <xdr:col>9</xdr:col>
      <xdr:colOff>762000</xdr:colOff>
      <xdr:row>25</xdr:row>
      <xdr:rowOff>47625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33334</xdr:colOff>
      <xdr:row>2</xdr:row>
      <xdr:rowOff>133351</xdr:rowOff>
    </xdr:from>
    <xdr:to>
      <xdr:col>10</xdr:col>
      <xdr:colOff>714375</xdr:colOff>
      <xdr:row>20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1947861</xdr:colOff>
      <xdr:row>2</xdr:row>
      <xdr:rowOff>119061</xdr:rowOff>
    </xdr:from>
    <xdr:to>
      <xdr:col>11</xdr:col>
      <xdr:colOff>733424</xdr:colOff>
      <xdr:row>23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34834</xdr:colOff>
      <xdr:row>2</xdr:row>
      <xdr:rowOff>157160</xdr:rowOff>
    </xdr:from>
    <xdr:to>
      <xdr:col>8</xdr:col>
      <xdr:colOff>360773</xdr:colOff>
      <xdr:row>22</xdr:row>
      <xdr:rowOff>104773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TB_sept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Composantes et pers couvertes"/>
      <sheetName val="Evolutions"/>
      <sheetName val="Chômage et emploi"/>
      <sheetName val="Catégories ABC ensemble"/>
      <sheetName val="Catégorie D"/>
      <sheetName val="Catégorie E"/>
      <sheetName val="A B C D E"/>
      <sheetName val="Defm 2013-2014"/>
      <sheetName val="Defm 2013"/>
      <sheetName val="Structure familiale, âge"/>
      <sheetName val="Ancienneté"/>
      <sheetName val="Mode de calcul du Rsa"/>
      <sheetName val="Feuil1"/>
      <sheetName val="Feuil2"/>
    </sheetNames>
    <sheetDataSet>
      <sheetData sheetId="0">
        <row r="7">
          <cell r="B7">
            <v>56431</v>
          </cell>
          <cell r="C7">
            <v>16337</v>
          </cell>
          <cell r="D7">
            <v>10454</v>
          </cell>
        </row>
        <row r="9">
          <cell r="E9">
            <v>5034</v>
          </cell>
        </row>
        <row r="10">
          <cell r="E10">
            <v>100</v>
          </cell>
        </row>
      </sheetData>
      <sheetData sheetId="1">
        <row r="7">
          <cell r="B7">
            <v>26056</v>
          </cell>
          <cell r="C7">
            <v>9734</v>
          </cell>
          <cell r="D7">
            <v>5045</v>
          </cell>
        </row>
        <row r="9">
          <cell r="E9">
            <v>3447</v>
          </cell>
        </row>
        <row r="10">
          <cell r="E10">
            <v>71</v>
          </cell>
        </row>
      </sheetData>
      <sheetData sheetId="2">
        <row r="7">
          <cell r="B7">
            <v>71637</v>
          </cell>
          <cell r="C7">
            <v>19784</v>
          </cell>
          <cell r="D7">
            <v>10243</v>
          </cell>
        </row>
        <row r="9">
          <cell r="E9">
            <v>10497</v>
          </cell>
        </row>
        <row r="10">
          <cell r="E10">
            <v>81</v>
          </cell>
        </row>
      </sheetData>
      <sheetData sheetId="3">
        <row r="7">
          <cell r="B7">
            <v>35766</v>
          </cell>
          <cell r="C7">
            <v>10090</v>
          </cell>
          <cell r="D7">
            <v>5238</v>
          </cell>
        </row>
        <row r="9">
          <cell r="E9">
            <v>4808</v>
          </cell>
        </row>
        <row r="10">
          <cell r="E10">
            <v>86</v>
          </cell>
        </row>
      </sheetData>
      <sheetData sheetId="4">
        <row r="6">
          <cell r="B6">
            <v>25461</v>
          </cell>
          <cell r="C6">
            <v>9463</v>
          </cell>
          <cell r="D6">
            <v>4327</v>
          </cell>
        </row>
        <row r="8">
          <cell r="E8">
            <v>5314</v>
          </cell>
        </row>
        <row r="9">
          <cell r="E9">
            <v>106</v>
          </cell>
        </row>
      </sheetData>
      <sheetData sheetId="5">
        <row r="7">
          <cell r="B7">
            <v>19846</v>
          </cell>
          <cell r="C7">
            <v>7743</v>
          </cell>
          <cell r="D7">
            <v>3231</v>
          </cell>
        </row>
        <row r="9">
          <cell r="E9">
            <v>3367</v>
          </cell>
        </row>
        <row r="10">
          <cell r="E10">
            <v>81</v>
          </cell>
        </row>
      </sheetData>
      <sheetData sheetId="6">
        <row r="7">
          <cell r="B7">
            <v>22516</v>
          </cell>
          <cell r="C7">
            <v>8552</v>
          </cell>
          <cell r="D7">
            <v>3911</v>
          </cell>
        </row>
        <row r="9">
          <cell r="E9">
            <v>4531</v>
          </cell>
        </row>
        <row r="10">
          <cell r="E10">
            <v>72</v>
          </cell>
        </row>
      </sheetData>
      <sheetData sheetId="7">
        <row r="7">
          <cell r="B7">
            <v>28064</v>
          </cell>
          <cell r="C7">
            <v>9577</v>
          </cell>
          <cell r="D7">
            <v>4616</v>
          </cell>
        </row>
        <row r="9">
          <cell r="E9">
            <v>5128</v>
          </cell>
        </row>
        <row r="10">
          <cell r="E10">
            <v>72</v>
          </cell>
        </row>
      </sheetData>
      <sheetData sheetId="8">
        <row r="52">
          <cell r="B52" t="str">
            <v>Rsa socle seul</v>
          </cell>
        </row>
      </sheetData>
      <sheetData sheetId="9">
        <row r="3">
          <cell r="F3">
            <v>39965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46">
          <cell r="B46" t="str">
            <v>Paris</v>
          </cell>
        </row>
      </sheetData>
      <sheetData sheetId="18">
        <row r="28">
          <cell r="B28" t="str">
            <v>Paris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7"/>
  <sheetViews>
    <sheetView showGridLines="0" tabSelected="1" zoomScaleNormal="100" workbookViewId="0"/>
  </sheetViews>
  <sheetFormatPr baseColWidth="10" defaultRowHeight="15" x14ac:dyDescent="0.25"/>
  <cols>
    <col min="1" max="1" width="16.140625" customWidth="1"/>
    <col min="2" max="2" width="18.42578125" customWidth="1"/>
    <col min="3" max="3" width="14.42578125" bestFit="1" customWidth="1"/>
    <col min="4" max="4" width="18.140625" bestFit="1" customWidth="1"/>
    <col min="5" max="5" width="15.85546875" bestFit="1" customWidth="1"/>
    <col min="6" max="6" width="14.42578125" bestFit="1" customWidth="1"/>
    <col min="7" max="7" width="14" bestFit="1" customWidth="1"/>
    <col min="8" max="8" width="12.28515625" customWidth="1"/>
    <col min="9" max="10" width="14" bestFit="1" customWidth="1"/>
    <col min="11" max="11" width="15" bestFit="1" customWidth="1"/>
    <col min="14" max="14" width="11.42578125" customWidth="1"/>
    <col min="15" max="15" width="14.5703125" bestFit="1" customWidth="1"/>
    <col min="16" max="16" width="13.42578125" bestFit="1" customWidth="1"/>
    <col min="18" max="18" width="13.85546875" bestFit="1" customWidth="1"/>
    <col min="28" max="28" width="18" customWidth="1"/>
    <col min="31" max="31" width="13.85546875" customWidth="1"/>
  </cols>
  <sheetData>
    <row r="2" spans="2:32" x14ac:dyDescent="0.25">
      <c r="B2" s="12" t="s">
        <v>26</v>
      </c>
    </row>
    <row r="3" spans="2:32" x14ac:dyDescent="0.25">
      <c r="B3" s="12"/>
    </row>
    <row r="4" spans="2:32" x14ac:dyDescent="0.25">
      <c r="B4" s="2"/>
      <c r="C4" s="2"/>
      <c r="D4" s="2"/>
      <c r="E4" s="2"/>
      <c r="F4" s="2"/>
      <c r="G4" s="3"/>
      <c r="H4" s="3"/>
      <c r="I4" s="3"/>
      <c r="J4" s="3"/>
      <c r="K4" s="3"/>
      <c r="AB4" s="7"/>
      <c r="AE4" s="7"/>
    </row>
    <row r="5" spans="2:32" x14ac:dyDescent="0.25">
      <c r="B5" s="51"/>
      <c r="C5" s="52" t="s">
        <v>0</v>
      </c>
      <c r="D5" s="52" t="s">
        <v>1</v>
      </c>
      <c r="E5" s="52" t="s">
        <v>2</v>
      </c>
      <c r="F5" s="52" t="s">
        <v>3</v>
      </c>
      <c r="G5" s="52" t="s">
        <v>4</v>
      </c>
      <c r="H5" s="52" t="s">
        <v>5</v>
      </c>
      <c r="I5" s="52" t="s">
        <v>6</v>
      </c>
      <c r="J5" s="52" t="s">
        <v>7</v>
      </c>
      <c r="K5" s="52" t="s">
        <v>8</v>
      </c>
      <c r="AB5" s="7"/>
      <c r="AE5" s="7"/>
    </row>
    <row r="6" spans="2:32" x14ac:dyDescent="0.25">
      <c r="B6" s="56" t="s">
        <v>9</v>
      </c>
      <c r="C6" s="57">
        <f t="shared" ref="C6:J6" si="0">SUM(C7:C8)</f>
        <v>66885</v>
      </c>
      <c r="D6" s="57">
        <f t="shared" si="0"/>
        <v>31101</v>
      </c>
      <c r="E6" s="57">
        <f t="shared" si="0"/>
        <v>81880</v>
      </c>
      <c r="F6" s="57">
        <f t="shared" si="0"/>
        <v>41004</v>
      </c>
      <c r="G6" s="57">
        <f t="shared" si="0"/>
        <v>29788</v>
      </c>
      <c r="H6" s="57">
        <f t="shared" si="0"/>
        <v>23077</v>
      </c>
      <c r="I6" s="57">
        <f t="shared" si="0"/>
        <v>26427</v>
      </c>
      <c r="J6" s="57">
        <f t="shared" si="0"/>
        <v>32680</v>
      </c>
      <c r="K6" s="58">
        <f>SUM(C6:J6)</f>
        <v>332842</v>
      </c>
      <c r="L6" s="10"/>
      <c r="AB6" s="7"/>
      <c r="AE6" s="7"/>
    </row>
    <row r="7" spans="2:32" x14ac:dyDescent="0.25">
      <c r="B7" s="47" t="s">
        <v>10</v>
      </c>
      <c r="C7" s="41">
        <f>'[1]75'!B7</f>
        <v>56431</v>
      </c>
      <c r="D7" s="41">
        <f>'[1]92'!B7</f>
        <v>26056</v>
      </c>
      <c r="E7" s="41">
        <f>'[1]93'!B7</f>
        <v>71637</v>
      </c>
      <c r="F7" s="41">
        <f>'[1]94'!B7</f>
        <v>35766</v>
      </c>
      <c r="G7" s="41">
        <f>'[1]77'!B6</f>
        <v>25461</v>
      </c>
      <c r="H7" s="41">
        <f>'[1]78'!B7</f>
        <v>19846</v>
      </c>
      <c r="I7" s="41">
        <f>'[1]91'!B7</f>
        <v>22516</v>
      </c>
      <c r="J7" s="41">
        <f>'[1]95'!B7</f>
        <v>28064</v>
      </c>
      <c r="K7" s="43">
        <f t="shared" ref="K7:K12" si="1">SUM(C7:J7)</f>
        <v>285777</v>
      </c>
      <c r="L7" s="10"/>
      <c r="AB7" s="7"/>
      <c r="AE7" s="7"/>
    </row>
    <row r="8" spans="2:32" x14ac:dyDescent="0.25">
      <c r="B8" s="47" t="s">
        <v>11</v>
      </c>
      <c r="C8" s="41">
        <f>'[1]75'!D7</f>
        <v>10454</v>
      </c>
      <c r="D8" s="41">
        <f>'[1]92'!D7</f>
        <v>5045</v>
      </c>
      <c r="E8" s="41">
        <f>'[1]93'!D7</f>
        <v>10243</v>
      </c>
      <c r="F8" s="41">
        <f>'[1]94'!D7</f>
        <v>5238</v>
      </c>
      <c r="G8" s="41">
        <f>'[1]77'!D6</f>
        <v>4327</v>
      </c>
      <c r="H8" s="41">
        <f>'[1]78'!D7</f>
        <v>3231</v>
      </c>
      <c r="I8" s="41">
        <f>'[1]91'!D7</f>
        <v>3911</v>
      </c>
      <c r="J8" s="41">
        <f>'[1]95'!D7</f>
        <v>4616</v>
      </c>
      <c r="K8" s="43">
        <f t="shared" si="1"/>
        <v>47065</v>
      </c>
      <c r="L8" s="10"/>
      <c r="AB8" s="7"/>
      <c r="AE8" s="7"/>
    </row>
    <row r="9" spans="2:32" x14ac:dyDescent="0.25">
      <c r="B9" s="45" t="s">
        <v>12</v>
      </c>
      <c r="C9" s="42">
        <f>'[1]75'!C7</f>
        <v>16337</v>
      </c>
      <c r="D9" s="42">
        <f>'[1]92'!C7</f>
        <v>9734</v>
      </c>
      <c r="E9" s="42">
        <f>'[1]93'!C7</f>
        <v>19784</v>
      </c>
      <c r="F9" s="42">
        <f>'[1]94'!C7</f>
        <v>10090</v>
      </c>
      <c r="G9" s="42">
        <f>'[1]77'!C6</f>
        <v>9463</v>
      </c>
      <c r="H9" s="42">
        <f>'[1]78'!C7</f>
        <v>7743</v>
      </c>
      <c r="I9" s="42">
        <f>'[1]91'!C7</f>
        <v>8552</v>
      </c>
      <c r="J9" s="42">
        <f>'[1]95'!C7</f>
        <v>9577</v>
      </c>
      <c r="K9" s="46">
        <f t="shared" si="1"/>
        <v>91280</v>
      </c>
      <c r="L9" s="10"/>
      <c r="AB9" s="7"/>
      <c r="AE9" s="7"/>
    </row>
    <row r="10" spans="2:32" x14ac:dyDescent="0.25">
      <c r="B10" s="48" t="s">
        <v>13</v>
      </c>
      <c r="C10" s="42">
        <f>SUM(C6,C9)</f>
        <v>83222</v>
      </c>
      <c r="D10" s="42">
        <f t="shared" ref="D10:J10" si="2">SUM(D6,D9)</f>
        <v>40835</v>
      </c>
      <c r="E10" s="42">
        <f t="shared" si="2"/>
        <v>101664</v>
      </c>
      <c r="F10" s="42">
        <f t="shared" si="2"/>
        <v>51094</v>
      </c>
      <c r="G10" s="42">
        <f t="shared" si="2"/>
        <v>39251</v>
      </c>
      <c r="H10" s="42">
        <f t="shared" si="2"/>
        <v>30820</v>
      </c>
      <c r="I10" s="42">
        <f t="shared" si="2"/>
        <v>34979</v>
      </c>
      <c r="J10" s="42">
        <f t="shared" si="2"/>
        <v>42257</v>
      </c>
      <c r="K10" s="46">
        <f t="shared" si="1"/>
        <v>424122</v>
      </c>
      <c r="L10" s="10"/>
      <c r="N10" s="10"/>
      <c r="AB10" s="7"/>
      <c r="AE10" s="7"/>
    </row>
    <row r="11" spans="2:32" ht="15.75" customHeight="1" x14ac:dyDescent="0.25">
      <c r="B11" s="47" t="s">
        <v>14</v>
      </c>
      <c r="C11" s="41">
        <f>'[1]75'!E9</f>
        <v>5034</v>
      </c>
      <c r="D11" s="41">
        <f>'[1]92'!E9</f>
        <v>3447</v>
      </c>
      <c r="E11" s="41">
        <f>'[1]93'!E9</f>
        <v>10497</v>
      </c>
      <c r="F11" s="41">
        <f>'[1]94'!E9</f>
        <v>4808</v>
      </c>
      <c r="G11" s="41">
        <f>'[1]77'!E8</f>
        <v>5314</v>
      </c>
      <c r="H11" s="41">
        <f>'[1]78'!E9</f>
        <v>3367</v>
      </c>
      <c r="I11" s="41">
        <f>'[1]91'!E9</f>
        <v>4531</v>
      </c>
      <c r="J11" s="41">
        <f>'[1]95'!E9</f>
        <v>5128</v>
      </c>
      <c r="K11" s="43">
        <f t="shared" si="1"/>
        <v>42126</v>
      </c>
      <c r="L11" s="10"/>
      <c r="M11" s="10"/>
      <c r="AF11" s="11"/>
    </row>
    <row r="12" spans="2:32" x14ac:dyDescent="0.25">
      <c r="B12" s="49" t="s">
        <v>15</v>
      </c>
      <c r="C12" s="43">
        <f>'[1]75'!E10</f>
        <v>100</v>
      </c>
      <c r="D12" s="41">
        <f>'[1]92'!E10</f>
        <v>71</v>
      </c>
      <c r="E12" s="43">
        <f>'[1]93'!E10</f>
        <v>81</v>
      </c>
      <c r="F12" s="43">
        <f>'[1]94'!E10</f>
        <v>86</v>
      </c>
      <c r="G12" s="43">
        <f>'[1]77'!E9</f>
        <v>106</v>
      </c>
      <c r="H12" s="43">
        <f>'[1]78'!E10</f>
        <v>81</v>
      </c>
      <c r="I12" s="43">
        <f>'[1]91'!E10</f>
        <v>72</v>
      </c>
      <c r="J12" s="43">
        <f>'[1]95'!E10</f>
        <v>72</v>
      </c>
      <c r="K12" s="43">
        <f t="shared" si="1"/>
        <v>669</v>
      </c>
      <c r="L12" s="10"/>
      <c r="AF12" s="11"/>
    </row>
    <row r="13" spans="2:32" ht="24.75" x14ac:dyDescent="0.25">
      <c r="B13" s="55" t="s">
        <v>16</v>
      </c>
      <c r="C13" s="44">
        <v>138184</v>
      </c>
      <c r="D13" s="44">
        <v>78865</v>
      </c>
      <c r="E13" s="44">
        <v>227447</v>
      </c>
      <c r="F13" s="44">
        <v>104666</v>
      </c>
      <c r="G13" s="44">
        <v>87155</v>
      </c>
      <c r="H13" s="44">
        <v>64352</v>
      </c>
      <c r="I13" s="44">
        <v>77720</v>
      </c>
      <c r="J13" s="44">
        <v>95476</v>
      </c>
      <c r="K13" s="44">
        <v>873865</v>
      </c>
      <c r="M13" s="10"/>
      <c r="AF13" s="11"/>
    </row>
    <row r="14" spans="2:32" ht="36.75" x14ac:dyDescent="0.25">
      <c r="B14" s="53" t="s">
        <v>27</v>
      </c>
      <c r="C14" s="54">
        <v>0.51694567239171918</v>
      </c>
      <c r="D14" s="54">
        <v>0.44769143728630117</v>
      </c>
      <c r="E14" s="54">
        <v>1.7056993367280584</v>
      </c>
      <c r="F14" s="54">
        <v>1.8681340590545688</v>
      </c>
      <c r="G14" s="54">
        <v>1.8316253729407186</v>
      </c>
      <c r="H14" s="54">
        <v>1.7463933181473046</v>
      </c>
      <c r="I14" s="54">
        <v>2.7283406754772392</v>
      </c>
      <c r="J14" s="54">
        <v>1.6184109272797231</v>
      </c>
      <c r="K14" s="54">
        <v>1.4565835711534736</v>
      </c>
      <c r="AF14" s="11"/>
    </row>
    <row r="15" spans="2:32" x14ac:dyDescent="0.25">
      <c r="B15" s="2" t="s">
        <v>17</v>
      </c>
      <c r="C15" s="2"/>
      <c r="D15" s="2"/>
      <c r="E15" s="2"/>
      <c r="F15" s="9"/>
      <c r="G15" s="9"/>
      <c r="H15" s="9"/>
      <c r="I15" s="9"/>
      <c r="J15" s="9"/>
      <c r="K15" s="9"/>
    </row>
    <row r="16" spans="2:32" x14ac:dyDescent="0.25">
      <c r="B16" s="12" t="s">
        <v>18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2:2" x14ac:dyDescent="0.25">
      <c r="B17" s="5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7"/>
  <sheetViews>
    <sheetView showGridLines="0" workbookViewId="0"/>
  </sheetViews>
  <sheetFormatPr baseColWidth="10" defaultRowHeight="15" x14ac:dyDescent="0.25"/>
  <cols>
    <col min="1" max="1" width="34.85546875" customWidth="1"/>
    <col min="2" max="6" width="11.85546875" bestFit="1" customWidth="1"/>
    <col min="7" max="10" width="13" bestFit="1" customWidth="1"/>
    <col min="11" max="18" width="12.85546875" bestFit="1" customWidth="1"/>
    <col min="19" max="19" width="15.42578125" bestFit="1" customWidth="1"/>
    <col min="20" max="21" width="12.85546875" bestFit="1" customWidth="1"/>
  </cols>
  <sheetData>
    <row r="2" spans="1:26" x14ac:dyDescent="0.25">
      <c r="B2" s="12" t="s">
        <v>36</v>
      </c>
    </row>
    <row r="5" spans="1:26" x14ac:dyDescent="0.25">
      <c r="A5" s="82"/>
      <c r="B5" s="82"/>
      <c r="C5" s="82"/>
      <c r="D5" s="82"/>
      <c r="E5" s="82"/>
      <c r="F5" s="72"/>
      <c r="G5" s="72"/>
      <c r="H5" s="72"/>
      <c r="I5" s="72"/>
      <c r="J5" s="72"/>
      <c r="K5" s="72"/>
      <c r="L5" s="72"/>
      <c r="M5" s="72"/>
      <c r="N5" s="72"/>
      <c r="O5" s="81"/>
      <c r="P5" s="72"/>
      <c r="Q5" s="83"/>
      <c r="R5" s="83"/>
      <c r="S5" s="83"/>
      <c r="T5" s="83"/>
      <c r="U5" s="83"/>
      <c r="V5" s="83"/>
      <c r="W5" s="84"/>
      <c r="X5" s="84"/>
      <c r="Y5" s="83"/>
      <c r="Z5" s="83"/>
    </row>
    <row r="6" spans="1:26" x14ac:dyDescent="0.25">
      <c r="A6" s="82"/>
      <c r="B6" s="82"/>
      <c r="C6" s="82"/>
      <c r="D6" s="82"/>
      <c r="E6" s="82"/>
      <c r="F6" s="72"/>
      <c r="G6" s="72"/>
      <c r="H6" s="72"/>
      <c r="I6" s="72"/>
      <c r="J6" s="72"/>
      <c r="K6" s="72"/>
      <c r="L6" s="72"/>
      <c r="M6" s="72"/>
      <c r="N6" s="72"/>
      <c r="O6" s="81"/>
      <c r="P6" s="72"/>
      <c r="Q6" s="83"/>
      <c r="R6" s="83"/>
      <c r="S6" s="83"/>
      <c r="T6" s="83"/>
      <c r="U6" s="83"/>
      <c r="V6" s="83"/>
      <c r="W6" s="84"/>
      <c r="X6" s="84"/>
      <c r="Y6" s="83"/>
      <c r="Z6" s="83"/>
    </row>
    <row r="29" spans="2:22" x14ac:dyDescent="0.25">
      <c r="B29" s="59" t="s">
        <v>37</v>
      </c>
    </row>
    <row r="30" spans="2:22" ht="15.75" thickBot="1" x14ac:dyDescent="0.3"/>
    <row r="31" spans="2:22" ht="16.5" thickBot="1" x14ac:dyDescent="0.3">
      <c r="B31" s="175" t="s">
        <v>30</v>
      </c>
      <c r="C31" s="176"/>
      <c r="D31" s="176"/>
      <c r="E31" s="177"/>
      <c r="F31" s="178" t="s">
        <v>31</v>
      </c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80"/>
    </row>
    <row r="32" spans="2:22" ht="15.75" thickBot="1" x14ac:dyDescent="0.3">
      <c r="Q32" s="63"/>
      <c r="R32" s="63"/>
    </row>
    <row r="33" spans="1:32" ht="15.75" thickBot="1" x14ac:dyDescent="0.3">
      <c r="B33" s="169">
        <v>2008</v>
      </c>
      <c r="C33" s="170"/>
      <c r="D33" s="171"/>
      <c r="E33" s="169">
        <v>2009</v>
      </c>
      <c r="F33" s="170"/>
      <c r="G33" s="170"/>
      <c r="H33" s="171"/>
      <c r="I33" s="169">
        <v>2010</v>
      </c>
      <c r="J33" s="170"/>
      <c r="K33" s="170"/>
      <c r="L33" s="171"/>
      <c r="M33" s="169">
        <v>2011</v>
      </c>
      <c r="N33" s="170"/>
      <c r="O33" s="170"/>
      <c r="P33" s="171"/>
      <c r="Q33" s="172">
        <v>2012</v>
      </c>
      <c r="R33" s="173"/>
      <c r="S33" s="173"/>
      <c r="T33" s="174"/>
      <c r="U33" s="169">
        <v>2013</v>
      </c>
      <c r="V33" s="170"/>
      <c r="W33" s="170"/>
      <c r="X33" s="171"/>
      <c r="Y33" s="169">
        <v>2014</v>
      </c>
      <c r="Z33" s="170"/>
      <c r="AA33" s="170"/>
      <c r="AB33" s="171"/>
      <c r="AC33" s="169">
        <v>2015</v>
      </c>
      <c r="AD33" s="170"/>
      <c r="AE33" s="170"/>
      <c r="AF33" s="171"/>
    </row>
    <row r="34" spans="1:32" ht="15.75" thickBot="1" x14ac:dyDescent="0.3">
      <c r="A34" s="71"/>
      <c r="B34" s="64">
        <v>39600</v>
      </c>
      <c r="C34" s="65">
        <v>39692</v>
      </c>
      <c r="D34" s="66">
        <v>39783</v>
      </c>
      <c r="E34" s="65">
        <v>39873</v>
      </c>
      <c r="F34" s="67">
        <v>39965</v>
      </c>
      <c r="G34" s="68">
        <v>40057</v>
      </c>
      <c r="H34" s="67">
        <v>40148</v>
      </c>
      <c r="I34" s="68">
        <v>40238</v>
      </c>
      <c r="J34" s="67">
        <v>40330</v>
      </c>
      <c r="K34" s="68">
        <v>40422</v>
      </c>
      <c r="L34" s="67">
        <v>40513</v>
      </c>
      <c r="M34" s="68">
        <v>40603</v>
      </c>
      <c r="N34" s="67">
        <v>40695</v>
      </c>
      <c r="O34" s="68">
        <v>40787</v>
      </c>
      <c r="P34" s="67">
        <v>40878</v>
      </c>
      <c r="Q34" s="68">
        <v>40969</v>
      </c>
      <c r="R34" s="69">
        <v>41061</v>
      </c>
      <c r="S34" s="70">
        <v>41153</v>
      </c>
      <c r="T34" s="61">
        <v>41244</v>
      </c>
      <c r="U34" s="61">
        <v>41364</v>
      </c>
      <c r="V34" s="75">
        <v>41455</v>
      </c>
      <c r="W34" s="60">
        <v>41547</v>
      </c>
      <c r="X34" s="60">
        <v>41639</v>
      </c>
      <c r="Y34" s="75">
        <v>41728</v>
      </c>
      <c r="Z34" s="60">
        <v>41820</v>
      </c>
      <c r="AA34" s="60">
        <v>41912</v>
      </c>
      <c r="AB34" s="60">
        <v>42004</v>
      </c>
      <c r="AC34" s="60">
        <v>42094</v>
      </c>
      <c r="AD34" s="60">
        <v>42183</v>
      </c>
      <c r="AE34" s="60">
        <v>42277</v>
      </c>
    </row>
    <row r="35" spans="1:32" x14ac:dyDescent="0.25">
      <c r="A35" s="62" t="s">
        <v>32</v>
      </c>
      <c r="B35" s="76">
        <v>235941</v>
      </c>
      <c r="C35" s="73">
        <v>232229</v>
      </c>
      <c r="D35" s="77">
        <v>232447</v>
      </c>
      <c r="E35" s="73">
        <v>235634</v>
      </c>
      <c r="F35" s="77">
        <v>239113</v>
      </c>
      <c r="G35" s="73">
        <v>250918</v>
      </c>
      <c r="H35" s="77">
        <v>257932</v>
      </c>
      <c r="I35" s="73">
        <v>260417</v>
      </c>
      <c r="J35" s="77">
        <v>262611</v>
      </c>
      <c r="K35" s="73">
        <v>263444</v>
      </c>
      <c r="L35" s="77">
        <v>268434</v>
      </c>
      <c r="M35" s="73">
        <v>270971</v>
      </c>
      <c r="N35" s="77">
        <v>272093</v>
      </c>
      <c r="O35" s="73">
        <v>272577</v>
      </c>
      <c r="P35" s="77">
        <v>275654</v>
      </c>
      <c r="Q35" s="73">
        <v>277287</v>
      </c>
      <c r="R35" s="77">
        <v>279183</v>
      </c>
      <c r="S35" s="76">
        <v>284043</v>
      </c>
      <c r="T35" s="73">
        <v>290765</v>
      </c>
      <c r="U35" s="76">
        <v>293866</v>
      </c>
      <c r="V35" s="76">
        <v>301100</v>
      </c>
      <c r="W35" s="73">
        <v>305751</v>
      </c>
      <c r="X35" s="73">
        <v>312256</v>
      </c>
      <c r="Y35" s="76">
        <v>308758</v>
      </c>
      <c r="Z35" s="73">
        <v>316241</v>
      </c>
      <c r="AA35" s="73">
        <v>321280</v>
      </c>
      <c r="AB35" s="73">
        <v>328199</v>
      </c>
      <c r="AC35" s="73">
        <v>324924</v>
      </c>
      <c r="AD35" s="73">
        <v>327843</v>
      </c>
      <c r="AE35" s="73">
        <v>332842</v>
      </c>
    </row>
    <row r="36" spans="1:32" ht="15.75" thickBot="1" x14ac:dyDescent="0.3">
      <c r="A36" s="78" t="s">
        <v>33</v>
      </c>
      <c r="B36" s="79"/>
      <c r="C36" s="111">
        <v>233539</v>
      </c>
      <c r="D36" s="112">
        <v>233436.66666666666</v>
      </c>
      <c r="E36" s="111">
        <v>235731.33333333334</v>
      </c>
      <c r="F36" s="112">
        <v>241888.33333333334</v>
      </c>
      <c r="G36" s="111">
        <v>249321</v>
      </c>
      <c r="H36" s="112">
        <v>256422.33333333334</v>
      </c>
      <c r="I36" s="111">
        <v>260320</v>
      </c>
      <c r="J36" s="112">
        <v>262157.33333333331</v>
      </c>
      <c r="K36" s="111">
        <v>264829.66666666669</v>
      </c>
      <c r="L36" s="112">
        <v>267616.33333333331</v>
      </c>
      <c r="M36" s="111">
        <v>270499.33333333331</v>
      </c>
      <c r="N36" s="112">
        <v>271880.33333333331</v>
      </c>
      <c r="O36" s="111">
        <v>273441.33333333331</v>
      </c>
      <c r="P36" s="112">
        <v>275172.66666666669</v>
      </c>
      <c r="Q36" s="111">
        <v>277374.66666666669</v>
      </c>
      <c r="R36" s="112">
        <v>280171</v>
      </c>
      <c r="S36" s="113">
        <v>284663.66666666669</v>
      </c>
      <c r="T36" s="113">
        <v>289558</v>
      </c>
      <c r="U36" s="113">
        <v>295243.66666666669</v>
      </c>
      <c r="V36" s="113">
        <v>300239</v>
      </c>
      <c r="W36" s="111">
        <v>306369</v>
      </c>
      <c r="X36" s="111">
        <v>308921.66666666669</v>
      </c>
      <c r="Y36" s="113">
        <v>312418.33333333331</v>
      </c>
      <c r="Z36" s="111">
        <v>319280.33333333331</v>
      </c>
      <c r="AA36" s="111">
        <v>321906.66666666669</v>
      </c>
      <c r="AB36" s="111">
        <v>324801</v>
      </c>
      <c r="AC36" s="111">
        <v>326988.66666666669</v>
      </c>
      <c r="AD36" s="111"/>
      <c r="AE36" s="80"/>
    </row>
    <row r="37" spans="1:32" ht="15.75" thickBot="1" x14ac:dyDescent="0.3">
      <c r="A37" s="74" t="s">
        <v>34</v>
      </c>
      <c r="B37" s="114"/>
      <c r="C37" s="115"/>
      <c r="D37" s="116"/>
      <c r="E37" s="115"/>
      <c r="F37" s="117">
        <v>41612</v>
      </c>
      <c r="G37" s="118">
        <v>56210</v>
      </c>
      <c r="H37" s="117">
        <v>62341</v>
      </c>
      <c r="I37" s="118">
        <v>65287</v>
      </c>
      <c r="J37" s="117">
        <v>68676</v>
      </c>
      <c r="K37" s="118">
        <v>67661</v>
      </c>
      <c r="L37" s="117">
        <v>68256</v>
      </c>
      <c r="M37" s="118">
        <v>70345</v>
      </c>
      <c r="N37" s="117">
        <v>71929</v>
      </c>
      <c r="O37" s="118">
        <v>69695</v>
      </c>
      <c r="P37" s="117">
        <v>69099</v>
      </c>
      <c r="Q37" s="118">
        <v>71239</v>
      </c>
      <c r="R37" s="118">
        <v>73533</v>
      </c>
      <c r="S37" s="118">
        <v>72189</v>
      </c>
      <c r="T37" s="117">
        <v>71543</v>
      </c>
      <c r="U37" s="119">
        <v>73658</v>
      </c>
      <c r="V37" s="119">
        <v>76424</v>
      </c>
      <c r="W37" s="118">
        <v>74822</v>
      </c>
      <c r="X37" s="119">
        <v>76101</v>
      </c>
      <c r="Y37" s="119">
        <v>77104</v>
      </c>
      <c r="Z37" s="118">
        <v>81313</v>
      </c>
      <c r="AA37" s="118">
        <v>81277</v>
      </c>
      <c r="AB37" s="118">
        <v>83834</v>
      </c>
      <c r="AC37" s="118">
        <v>86420</v>
      </c>
      <c r="AD37" s="118">
        <v>90190</v>
      </c>
      <c r="AE37" s="118">
        <v>91280</v>
      </c>
    </row>
  </sheetData>
  <mergeCells count="10">
    <mergeCell ref="B31:E31"/>
    <mergeCell ref="F31:V31"/>
    <mergeCell ref="Y33:AB33"/>
    <mergeCell ref="AC33:AF33"/>
    <mergeCell ref="B33:D33"/>
    <mergeCell ref="E33:H33"/>
    <mergeCell ref="I33:L33"/>
    <mergeCell ref="M33:P33"/>
    <mergeCell ref="Q33:T33"/>
    <mergeCell ref="U33:X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Normal="100" workbookViewId="0">
      <selection activeCell="C27" sqref="C27"/>
    </sheetView>
  </sheetViews>
  <sheetFormatPr baseColWidth="10" defaultRowHeight="15" x14ac:dyDescent="0.25"/>
  <cols>
    <col min="1" max="1" width="38.710937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0" x14ac:dyDescent="0.25">
      <c r="A1" s="2"/>
      <c r="B1" s="2"/>
      <c r="C1" s="2"/>
      <c r="D1" s="2"/>
      <c r="E1" s="9"/>
      <c r="F1" s="9"/>
      <c r="G1" s="9"/>
      <c r="H1" s="9"/>
      <c r="I1" s="9"/>
      <c r="J1" s="9"/>
    </row>
    <row r="2" spans="1:10" x14ac:dyDescent="0.25">
      <c r="B2" s="2" t="s">
        <v>38</v>
      </c>
    </row>
    <row r="9" spans="1:10" x14ac:dyDescent="0.25">
      <c r="A9" s="2"/>
    </row>
    <row r="10" spans="1:10" x14ac:dyDescent="0.25">
      <c r="A10" s="2"/>
    </row>
    <row r="11" spans="1:10" x14ac:dyDescent="0.25">
      <c r="A11" s="2"/>
    </row>
    <row r="12" spans="1:10" x14ac:dyDescent="0.25">
      <c r="A12" s="2"/>
    </row>
    <row r="13" spans="1:10" x14ac:dyDescent="0.25">
      <c r="A13" s="2"/>
    </row>
    <row r="14" spans="1:10" x14ac:dyDescent="0.25">
      <c r="A14" s="2"/>
    </row>
    <row r="15" spans="1:10" x14ac:dyDescent="0.25">
      <c r="A15" s="2"/>
    </row>
    <row r="16" spans="1:10" x14ac:dyDescent="0.25">
      <c r="A16" s="2"/>
    </row>
    <row r="17" spans="1:11" x14ac:dyDescent="0.25">
      <c r="A17" s="2"/>
    </row>
    <row r="18" spans="1:11" x14ac:dyDescent="0.25">
      <c r="A18" s="2"/>
    </row>
    <row r="19" spans="1:11" x14ac:dyDescent="0.25">
      <c r="A19" s="2"/>
    </row>
    <row r="20" spans="1:11" x14ac:dyDescent="0.25">
      <c r="A20" s="2"/>
    </row>
    <row r="21" spans="1:11" x14ac:dyDescent="0.25">
      <c r="A21" s="2"/>
    </row>
    <row r="22" spans="1:11" x14ac:dyDescent="0.25">
      <c r="A22" s="2"/>
    </row>
    <row r="23" spans="1:11" x14ac:dyDescent="0.25">
      <c r="A23" s="2"/>
      <c r="B23" s="50" t="s">
        <v>55</v>
      </c>
    </row>
    <row r="24" spans="1:11" x14ac:dyDescent="0.25">
      <c r="A24" s="2"/>
      <c r="B24" s="50" t="s">
        <v>40</v>
      </c>
    </row>
    <row r="25" spans="1:11" x14ac:dyDescent="0.25">
      <c r="A25" s="2"/>
    </row>
    <row r="28" spans="1:11" ht="15.75" thickBot="1" x14ac:dyDescent="0.3">
      <c r="A28" s="14" t="s">
        <v>21</v>
      </c>
      <c r="K28" s="1"/>
    </row>
    <row r="29" spans="1:11" ht="26.25" thickBot="1" x14ac:dyDescent="0.3">
      <c r="A29" s="4"/>
      <c r="B29" s="5" t="s">
        <v>0</v>
      </c>
      <c r="C29" s="5" t="s">
        <v>1</v>
      </c>
      <c r="D29" s="5" t="s">
        <v>2</v>
      </c>
      <c r="E29" s="5" t="s">
        <v>3</v>
      </c>
      <c r="F29" s="5" t="s">
        <v>4</v>
      </c>
      <c r="G29" s="5" t="s">
        <v>5</v>
      </c>
      <c r="H29" s="5" t="s">
        <v>6</v>
      </c>
      <c r="I29" s="5" t="s">
        <v>7</v>
      </c>
      <c r="J29" s="6" t="s">
        <v>8</v>
      </c>
    </row>
    <row r="30" spans="1:11" x14ac:dyDescent="0.25">
      <c r="A30" s="120" t="s">
        <v>19</v>
      </c>
      <c r="B30" s="121">
        <v>8.6907168954630909E-2</v>
      </c>
      <c r="C30" s="121">
        <v>0.48204851336238486</v>
      </c>
      <c r="D30" s="121">
        <v>1.259435162412009</v>
      </c>
      <c r="E30" s="121">
        <v>1.7843421838982327</v>
      </c>
      <c r="F30" s="121">
        <v>1.1521195026022009</v>
      </c>
      <c r="G30" s="121">
        <v>1.4517942950618545</v>
      </c>
      <c r="H30" s="121">
        <v>2.1133786848072562</v>
      </c>
      <c r="I30" s="121">
        <v>1.095100864553314</v>
      </c>
      <c r="J30" s="122">
        <v>1.0737742315405263</v>
      </c>
    </row>
    <row r="31" spans="1:11" x14ac:dyDescent="0.25">
      <c r="A31" s="110" t="s">
        <v>20</v>
      </c>
      <c r="B31" s="123">
        <v>4.3313373253493017</v>
      </c>
      <c r="C31" s="123">
        <v>3.5721617737630877</v>
      </c>
      <c r="D31" s="123">
        <v>4.9057763211798449</v>
      </c>
      <c r="E31" s="123">
        <v>5.9894779441521644</v>
      </c>
      <c r="F31" s="123">
        <v>4.3656536420646406</v>
      </c>
      <c r="G31" s="123">
        <v>3.2268370607028753</v>
      </c>
      <c r="H31" s="123">
        <v>2.9752501316482358</v>
      </c>
      <c r="I31" s="123">
        <v>4.1751297675468289</v>
      </c>
      <c r="J31" s="124">
        <v>4.3523568799609773</v>
      </c>
    </row>
    <row r="32" spans="1:11" ht="15.75" thickBot="1" x14ac:dyDescent="0.3">
      <c r="A32" s="40" t="s">
        <v>12</v>
      </c>
      <c r="B32" s="125">
        <v>-0.33552952659834068</v>
      </c>
      <c r="C32" s="125">
        <v>-1.1876966805400468</v>
      </c>
      <c r="D32" s="125">
        <v>1.7224535965859427</v>
      </c>
      <c r="E32" s="125">
        <v>0.13894402540690751</v>
      </c>
      <c r="F32" s="125">
        <v>2.5465973125270915</v>
      </c>
      <c r="G32" s="125">
        <v>1.8949861823924201</v>
      </c>
      <c r="H32" s="125">
        <v>4.2672518897829796</v>
      </c>
      <c r="I32" s="125">
        <v>1.9589055679761527</v>
      </c>
      <c r="J32" s="126">
        <v>1.2085597072846213</v>
      </c>
    </row>
    <row r="33" spans="1:9" x14ac:dyDescent="0.25">
      <c r="A33" s="2" t="s">
        <v>17</v>
      </c>
    </row>
    <row r="34" spans="1:9" x14ac:dyDescent="0.25">
      <c r="A34" s="2"/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zoomScaleNormal="100" workbookViewId="0"/>
  </sheetViews>
  <sheetFormatPr baseColWidth="10" defaultRowHeight="15" x14ac:dyDescent="0.25"/>
  <cols>
    <col min="1" max="1" width="38.710937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4" x14ac:dyDescent="0.25">
      <c r="A1" s="2"/>
    </row>
    <row r="2" spans="1:14" x14ac:dyDescent="0.25">
      <c r="B2" s="12" t="s">
        <v>41</v>
      </c>
    </row>
    <row r="9" spans="1:14" x14ac:dyDescent="0.25">
      <c r="N9" s="38"/>
    </row>
    <row r="27" spans="1:2" x14ac:dyDescent="0.25">
      <c r="B27" s="59" t="s">
        <v>39</v>
      </c>
    </row>
    <row r="28" spans="1:2" x14ac:dyDescent="0.25">
      <c r="B28" s="59" t="s">
        <v>43</v>
      </c>
    </row>
    <row r="29" spans="1:2" x14ac:dyDescent="0.25">
      <c r="B29" s="59" t="s">
        <v>42</v>
      </c>
    </row>
    <row r="32" spans="1:2" ht="15.75" thickBot="1" x14ac:dyDescent="0.3">
      <c r="A32" s="12" t="s">
        <v>22</v>
      </c>
    </row>
    <row r="33" spans="1:22" ht="15.75" thickBot="1" x14ac:dyDescent="0.3">
      <c r="A33" s="15"/>
      <c r="B33" s="16">
        <v>40422</v>
      </c>
      <c r="C33" s="16">
        <v>40513</v>
      </c>
      <c r="D33" s="16">
        <v>40603</v>
      </c>
      <c r="E33" s="16">
        <v>40695</v>
      </c>
      <c r="F33" s="16">
        <v>40787</v>
      </c>
      <c r="G33" s="16">
        <v>40878</v>
      </c>
      <c r="H33" s="16">
        <v>40969</v>
      </c>
      <c r="I33" s="16">
        <v>41061</v>
      </c>
      <c r="J33" s="16">
        <v>41153</v>
      </c>
      <c r="K33" s="16">
        <v>41274</v>
      </c>
      <c r="L33" s="16">
        <v>41364</v>
      </c>
      <c r="M33" s="16">
        <v>41455</v>
      </c>
      <c r="N33" s="16">
        <v>41547</v>
      </c>
      <c r="O33" s="16">
        <v>41639</v>
      </c>
      <c r="P33" s="16">
        <v>41729</v>
      </c>
      <c r="Q33" s="16">
        <v>41820</v>
      </c>
      <c r="R33" s="16">
        <v>41912</v>
      </c>
      <c r="S33" s="16">
        <v>42004</v>
      </c>
      <c r="T33" s="16">
        <v>42094</v>
      </c>
      <c r="U33" s="16">
        <v>42183</v>
      </c>
      <c r="V33" s="17">
        <v>42275</v>
      </c>
    </row>
    <row r="34" spans="1:22" x14ac:dyDescent="0.25">
      <c r="A34" s="18" t="s">
        <v>23</v>
      </c>
      <c r="B34" s="19">
        <v>209</v>
      </c>
      <c r="C34" s="19">
        <v>677</v>
      </c>
      <c r="D34" s="19">
        <v>925</v>
      </c>
      <c r="E34" s="19">
        <v>951</v>
      </c>
      <c r="F34" s="19">
        <v>894</v>
      </c>
      <c r="G34" s="19">
        <v>854</v>
      </c>
      <c r="H34" s="19">
        <v>829</v>
      </c>
      <c r="I34" s="19">
        <v>787</v>
      </c>
      <c r="J34" s="19">
        <v>756</v>
      </c>
      <c r="K34" s="19">
        <v>750</v>
      </c>
      <c r="L34" s="19">
        <v>765</v>
      </c>
      <c r="M34" s="20">
        <v>740</v>
      </c>
      <c r="N34" s="20">
        <v>670</v>
      </c>
      <c r="O34" s="20">
        <v>689</v>
      </c>
      <c r="P34" s="20">
        <v>685</v>
      </c>
      <c r="Q34" s="20">
        <v>682</v>
      </c>
      <c r="R34" s="20">
        <v>641</v>
      </c>
      <c r="S34" s="20">
        <v>630</v>
      </c>
      <c r="T34" s="20">
        <v>666</v>
      </c>
      <c r="U34" s="20">
        <v>672</v>
      </c>
      <c r="V34" s="21">
        <v>669</v>
      </c>
    </row>
    <row r="35" spans="1:22" x14ac:dyDescent="0.25">
      <c r="A35" s="18" t="s">
        <v>24</v>
      </c>
      <c r="B35" s="22">
        <v>80</v>
      </c>
      <c r="C35" s="22">
        <v>257</v>
      </c>
      <c r="D35" s="22">
        <v>334</v>
      </c>
      <c r="E35" s="22">
        <v>331</v>
      </c>
      <c r="F35" s="22">
        <v>338</v>
      </c>
      <c r="G35" s="22">
        <v>340</v>
      </c>
      <c r="H35" s="22">
        <v>348</v>
      </c>
      <c r="I35" s="22">
        <v>335</v>
      </c>
      <c r="J35" s="22">
        <v>340</v>
      </c>
      <c r="K35" s="23">
        <v>370</v>
      </c>
      <c r="L35" s="22">
        <v>355</v>
      </c>
      <c r="M35" s="24">
        <v>312</v>
      </c>
      <c r="N35" s="25">
        <v>301</v>
      </c>
      <c r="O35" s="26">
        <v>339</v>
      </c>
      <c r="P35" s="26">
        <v>330</v>
      </c>
      <c r="Q35" s="26">
        <v>319</v>
      </c>
      <c r="R35" s="26">
        <v>294</v>
      </c>
      <c r="S35" s="26">
        <v>290</v>
      </c>
      <c r="T35" s="26">
        <v>280</v>
      </c>
      <c r="U35" s="26">
        <v>273</v>
      </c>
      <c r="V35" s="27">
        <v>282</v>
      </c>
    </row>
    <row r="36" spans="1:22" ht="15.75" thickBot="1" x14ac:dyDescent="0.3">
      <c r="A36" s="28" t="s">
        <v>25</v>
      </c>
      <c r="B36" s="29">
        <v>129</v>
      </c>
      <c r="C36" s="29">
        <v>420</v>
      </c>
      <c r="D36" s="29">
        <v>591</v>
      </c>
      <c r="E36" s="29">
        <v>620</v>
      </c>
      <c r="F36" s="30">
        <v>556</v>
      </c>
      <c r="G36" s="30">
        <v>514</v>
      </c>
      <c r="H36" s="30">
        <v>481</v>
      </c>
      <c r="I36" s="30">
        <v>452</v>
      </c>
      <c r="J36" s="30">
        <v>416</v>
      </c>
      <c r="K36" s="31">
        <v>380</v>
      </c>
      <c r="L36" s="30">
        <v>410</v>
      </c>
      <c r="M36" s="32">
        <v>428</v>
      </c>
      <c r="N36" s="33">
        <v>369</v>
      </c>
      <c r="O36" s="34">
        <v>350</v>
      </c>
      <c r="P36" s="35">
        <v>355</v>
      </c>
      <c r="Q36" s="35">
        <v>363</v>
      </c>
      <c r="R36" s="35">
        <v>347</v>
      </c>
      <c r="S36" s="35">
        <v>340</v>
      </c>
      <c r="T36" s="35">
        <v>386</v>
      </c>
      <c r="U36" s="35">
        <v>399</v>
      </c>
      <c r="V36" s="36">
        <v>387</v>
      </c>
    </row>
    <row r="37" spans="1:22" x14ac:dyDescent="0.25">
      <c r="A37" s="2" t="s">
        <v>17</v>
      </c>
      <c r="K37" s="37"/>
      <c r="L37" s="37"/>
      <c r="M37" s="37"/>
      <c r="N37" s="38"/>
    </row>
    <row r="38" spans="1:22" x14ac:dyDescent="0.25">
      <c r="A38" s="2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workbookViewId="0"/>
  </sheetViews>
  <sheetFormatPr baseColWidth="10" defaultRowHeight="15" x14ac:dyDescent="0.25"/>
  <cols>
    <col min="1" max="1" width="34.85546875" customWidth="1"/>
    <col min="2" max="6" width="11.85546875" bestFit="1" customWidth="1"/>
    <col min="7" max="10" width="13" bestFit="1" customWidth="1"/>
    <col min="11" max="18" width="12.85546875" bestFit="1" customWidth="1"/>
    <col min="19" max="19" width="15.42578125" bestFit="1" customWidth="1"/>
    <col min="20" max="21" width="12.85546875" bestFit="1" customWidth="1"/>
  </cols>
  <sheetData>
    <row r="1" spans="1:27" s="12" customFormat="1" ht="12.75" x14ac:dyDescent="0.2">
      <c r="A1" s="85"/>
      <c r="N1" s="86"/>
    </row>
    <row r="2" spans="1:27" x14ac:dyDescent="0.25">
      <c r="B2" s="12" t="s">
        <v>44</v>
      </c>
    </row>
    <row r="4" spans="1:27" x14ac:dyDescent="0.25">
      <c r="A4" s="102"/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  <c r="O4" s="104"/>
      <c r="P4" s="104"/>
      <c r="Q4" s="104"/>
      <c r="R4" s="105"/>
      <c r="AA4" s="105"/>
    </row>
    <row r="5" spans="1:27" x14ac:dyDescent="0.25">
      <c r="L5" s="37"/>
      <c r="M5" s="37"/>
      <c r="N5" s="106"/>
      <c r="O5" s="107"/>
      <c r="P5" s="107"/>
      <c r="Q5" s="107"/>
      <c r="R5" s="107"/>
      <c r="W5" s="106"/>
    </row>
    <row r="6" spans="1:27" x14ac:dyDescent="0.25">
      <c r="R6" s="108"/>
      <c r="S6" s="108"/>
      <c r="T6" s="108"/>
      <c r="U6" s="108"/>
      <c r="V6" s="108"/>
      <c r="W6" s="37"/>
    </row>
    <row r="7" spans="1:27" x14ac:dyDescent="0.25">
      <c r="R7" s="63"/>
      <c r="S7" s="109"/>
      <c r="T7" s="63"/>
      <c r="U7" s="63"/>
    </row>
    <row r="8" spans="1:27" x14ac:dyDescent="0.25">
      <c r="W8" s="37"/>
    </row>
    <row r="22" spans="1:27" x14ac:dyDescent="0.25">
      <c r="B22" s="59" t="s">
        <v>45</v>
      </c>
    </row>
    <row r="23" spans="1:27" x14ac:dyDescent="0.25">
      <c r="B23" s="59" t="s">
        <v>46</v>
      </c>
    </row>
    <row r="24" spans="1:27" ht="15.75" thickBot="1" x14ac:dyDescent="0.3"/>
    <row r="25" spans="1:27" s="12" customFormat="1" ht="13.5" thickBot="1" x14ac:dyDescent="0.25">
      <c r="A25" s="87"/>
      <c r="B25" s="88">
        <v>39965</v>
      </c>
      <c r="C25" s="89">
        <v>40057</v>
      </c>
      <c r="D25" s="90">
        <v>40148</v>
      </c>
      <c r="E25" s="89">
        <v>40238</v>
      </c>
      <c r="F25" s="90">
        <v>40330</v>
      </c>
      <c r="G25" s="89">
        <v>40422</v>
      </c>
      <c r="H25" s="90">
        <v>40513</v>
      </c>
      <c r="I25" s="89">
        <v>40603</v>
      </c>
      <c r="J25" s="90">
        <v>40695</v>
      </c>
      <c r="K25" s="89">
        <v>40787</v>
      </c>
      <c r="L25" s="91">
        <v>40878</v>
      </c>
      <c r="M25" s="92">
        <v>40969</v>
      </c>
      <c r="N25" s="93">
        <v>41061</v>
      </c>
      <c r="O25" s="89">
        <v>41164</v>
      </c>
      <c r="P25" s="94">
        <v>41244</v>
      </c>
      <c r="Q25" s="89">
        <v>41334</v>
      </c>
      <c r="R25" s="94">
        <v>41426</v>
      </c>
      <c r="S25" s="89">
        <v>41518</v>
      </c>
      <c r="T25" s="89">
        <v>41639</v>
      </c>
      <c r="U25" s="89">
        <v>41728</v>
      </c>
      <c r="V25" s="89">
        <v>41820</v>
      </c>
      <c r="W25" s="95">
        <v>41912</v>
      </c>
      <c r="X25" s="95">
        <v>42004</v>
      </c>
      <c r="Y25" s="96">
        <v>42094</v>
      </c>
      <c r="Z25" s="96">
        <v>42185</v>
      </c>
      <c r="AA25" s="95">
        <v>42277</v>
      </c>
    </row>
    <row r="26" spans="1:27" s="12" customFormat="1" ht="13.5" thickBot="1" x14ac:dyDescent="0.25">
      <c r="A26" s="97" t="s">
        <v>35</v>
      </c>
      <c r="B26" s="98">
        <v>4.2206912698137424</v>
      </c>
      <c r="C26" s="99">
        <v>5.3273646422253824</v>
      </c>
      <c r="D26" s="98">
        <v>5.5573861468558148</v>
      </c>
      <c r="E26" s="99">
        <v>5.6420866428497103</v>
      </c>
      <c r="F26" s="98">
        <v>5.7254412594910322</v>
      </c>
      <c r="G26" s="99">
        <v>5.7342093746583709</v>
      </c>
      <c r="H26" s="98">
        <v>5.8488414879965624</v>
      </c>
      <c r="I26" s="99">
        <v>5.9146756349167209</v>
      </c>
      <c r="J26" s="98">
        <v>5.9530021630875378</v>
      </c>
      <c r="K26" s="99">
        <v>5.9389446671572639</v>
      </c>
      <c r="L26" s="98">
        <v>6.0009554637258278</v>
      </c>
      <c r="M26" s="99">
        <v>6.0697334136128713</v>
      </c>
      <c r="N26" s="100">
        <v>6.126000150065142</v>
      </c>
      <c r="O26" s="99">
        <v>6.1875183318213134</v>
      </c>
      <c r="P26" s="101">
        <v>6.3012182561066279</v>
      </c>
      <c r="Q26" s="99">
        <v>6.368295669256427</v>
      </c>
      <c r="R26" s="101">
        <v>6.5192325216010465</v>
      </c>
      <c r="S26" s="101">
        <v>6.5763584873675507</v>
      </c>
      <c r="T26" s="99">
        <v>6.7270088138416391</v>
      </c>
      <c r="U26" s="99">
        <v>6.6411459334678069</v>
      </c>
      <c r="V26" s="99">
        <v>6.8306941511371395</v>
      </c>
      <c r="W26" s="99">
        <v>6.9281053140716944</v>
      </c>
      <c r="X26" s="99">
        <v>7.1121960446478241</v>
      </c>
      <c r="Y26" s="99">
        <v>7.0883621164224548</v>
      </c>
      <c r="Z26" s="99">
        <v>7.2287587180501971</v>
      </c>
      <c r="AA26" s="99">
        <v>7.372614403066402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RowHeight="15" x14ac:dyDescent="0.25"/>
  <cols>
    <col min="1" max="1" width="34.7109375" customWidth="1"/>
    <col min="2" max="2" width="10.28515625" bestFit="1" customWidth="1"/>
    <col min="3" max="3" width="9.42578125" customWidth="1"/>
    <col min="4" max="4" width="11.28515625" bestFit="1" customWidth="1"/>
    <col min="5" max="5" width="9.28515625" bestFit="1" customWidth="1"/>
    <col min="6" max="6" width="9.140625" bestFit="1" customWidth="1"/>
    <col min="7" max="8" width="9.28515625" bestFit="1" customWidth="1"/>
    <col min="9" max="9" width="10.140625" bestFit="1" customWidth="1"/>
    <col min="10" max="10" width="10.28515625" bestFit="1" customWidth="1"/>
  </cols>
  <sheetData>
    <row r="1" spans="1:10" x14ac:dyDescent="0.25">
      <c r="A1" s="2"/>
      <c r="B1" s="129"/>
      <c r="C1" s="129"/>
      <c r="D1" s="129"/>
      <c r="E1" s="129"/>
      <c r="F1" s="129"/>
      <c r="G1" s="129"/>
      <c r="H1" s="129"/>
      <c r="I1" s="129"/>
      <c r="J1" s="129"/>
    </row>
    <row r="2" spans="1:10" x14ac:dyDescent="0.25">
      <c r="B2" s="12" t="s">
        <v>54</v>
      </c>
    </row>
    <row r="12" spans="1:10" ht="1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25" spans="1:13" x14ac:dyDescent="0.25">
      <c r="B25" s="146" t="s">
        <v>55</v>
      </c>
    </row>
    <row r="26" spans="1:13" x14ac:dyDescent="0.25">
      <c r="B26" s="146" t="s">
        <v>56</v>
      </c>
    </row>
    <row r="29" spans="1:13" ht="15.75" thickBot="1" x14ac:dyDescent="0.3">
      <c r="A29" s="2" t="s">
        <v>52</v>
      </c>
      <c r="B29" s="2"/>
      <c r="C29" s="2"/>
      <c r="D29" s="2"/>
      <c r="E29" s="2"/>
      <c r="F29" s="3"/>
      <c r="G29" s="3"/>
      <c r="H29" s="3"/>
      <c r="I29" s="3"/>
      <c r="J29" s="3"/>
    </row>
    <row r="30" spans="1:13" ht="27" thickBot="1" x14ac:dyDescent="0.3">
      <c r="A30" s="130" t="s">
        <v>57</v>
      </c>
      <c r="B30" s="133" t="s">
        <v>0</v>
      </c>
      <c r="C30" s="134" t="s">
        <v>1</v>
      </c>
      <c r="D30" s="134" t="s">
        <v>2</v>
      </c>
      <c r="E30" s="134" t="s">
        <v>3</v>
      </c>
      <c r="F30" s="134" t="s">
        <v>4</v>
      </c>
      <c r="G30" s="134" t="s">
        <v>5</v>
      </c>
      <c r="H30" s="134" t="s">
        <v>6</v>
      </c>
      <c r="I30" s="134" t="s">
        <v>7</v>
      </c>
      <c r="J30" s="135" t="s">
        <v>8</v>
      </c>
    </row>
    <row r="31" spans="1:13" x14ac:dyDescent="0.25">
      <c r="A31" s="127" t="s">
        <v>53</v>
      </c>
      <c r="B31" s="136">
        <v>11.978978762296462</v>
      </c>
      <c r="C31" s="137">
        <v>12.16183101352676</v>
      </c>
      <c r="D31" s="137">
        <v>10.47152902247346</v>
      </c>
      <c r="E31" s="137">
        <v>10.596234104669161</v>
      </c>
      <c r="F31" s="137">
        <v>12.102496044101883</v>
      </c>
      <c r="G31" s="137">
        <v>14.253709536023898</v>
      </c>
      <c r="H31" s="137">
        <v>12.339853580416381</v>
      </c>
      <c r="I31" s="137">
        <v>12.302405498281786</v>
      </c>
      <c r="J31" s="138">
        <v>11.707518557418837</v>
      </c>
      <c r="L31" s="139"/>
      <c r="M31" s="139"/>
    </row>
    <row r="32" spans="1:13" x14ac:dyDescent="0.25">
      <c r="A32" s="127" t="s">
        <v>47</v>
      </c>
      <c r="B32" s="131">
        <v>12.280828342593262</v>
      </c>
      <c r="C32" s="132">
        <v>12.38727700450892</v>
      </c>
      <c r="D32" s="132">
        <v>10.304110614327076</v>
      </c>
      <c r="E32" s="132">
        <v>11.172286772341634</v>
      </c>
      <c r="F32" s="132">
        <v>12.242866622428666</v>
      </c>
      <c r="G32" s="132">
        <v>14.795934932952367</v>
      </c>
      <c r="H32" s="132">
        <v>12.491420727522307</v>
      </c>
      <c r="I32" s="132">
        <v>12.300035549235691</v>
      </c>
      <c r="J32" s="140">
        <v>11.882412641467127</v>
      </c>
      <c r="L32" s="139"/>
      <c r="M32" s="139"/>
    </row>
    <row r="33" spans="1:13" x14ac:dyDescent="0.25">
      <c r="A33" s="127" t="s">
        <v>48</v>
      </c>
      <c r="B33" s="131">
        <v>17.29682276258508</v>
      </c>
      <c r="C33" s="132">
        <v>18.70221525191139</v>
      </c>
      <c r="D33" s="132">
        <v>15.944141340529042</v>
      </c>
      <c r="E33" s="132">
        <v>16.043262730959892</v>
      </c>
      <c r="F33" s="132">
        <v>17.821959062834974</v>
      </c>
      <c r="G33" s="132">
        <v>20.266891782200723</v>
      </c>
      <c r="H33" s="132">
        <v>17.904941660947152</v>
      </c>
      <c r="I33" s="132">
        <v>17.805427183315558</v>
      </c>
      <c r="J33" s="140">
        <v>17.322303126143243</v>
      </c>
      <c r="L33" s="139"/>
      <c r="M33" s="139"/>
    </row>
    <row r="34" spans="1:13" x14ac:dyDescent="0.25">
      <c r="A34" s="127" t="s">
        <v>49</v>
      </c>
      <c r="B34" s="131">
        <v>11.920051951800275</v>
      </c>
      <c r="C34" s="132">
        <v>12.823465987061361</v>
      </c>
      <c r="D34" s="132">
        <v>12.32297965373934</v>
      </c>
      <c r="E34" s="132">
        <v>12.543840742990382</v>
      </c>
      <c r="F34" s="132">
        <v>13.360726864376499</v>
      </c>
      <c r="G34" s="132">
        <v>13.734212149745121</v>
      </c>
      <c r="H34" s="132">
        <v>12.668725692061313</v>
      </c>
      <c r="I34" s="132">
        <v>12.610498874274203</v>
      </c>
      <c r="J34" s="140">
        <v>12.57443619670274</v>
      </c>
      <c r="L34" s="139"/>
      <c r="M34" s="139"/>
    </row>
    <row r="35" spans="1:13" x14ac:dyDescent="0.25">
      <c r="A35" s="127" t="s">
        <v>50</v>
      </c>
      <c r="B35" s="131">
        <v>8.9929528344998442</v>
      </c>
      <c r="C35" s="132">
        <v>8.8683591452656341</v>
      </c>
      <c r="D35" s="132">
        <v>8.8022690118374651</v>
      </c>
      <c r="E35" s="132">
        <v>9.3755510707917775</v>
      </c>
      <c r="F35" s="132">
        <v>9.7570312898780056</v>
      </c>
      <c r="G35" s="132">
        <v>8.3346861911101016</v>
      </c>
      <c r="H35" s="132">
        <v>9.0168153740562804</v>
      </c>
      <c r="I35" s="132">
        <v>8.8541296362128215</v>
      </c>
      <c r="J35" s="140">
        <v>8.9922938031792494</v>
      </c>
      <c r="L35" s="139"/>
      <c r="M35" s="139"/>
    </row>
    <row r="36" spans="1:13" ht="15.75" thickBot="1" x14ac:dyDescent="0.3">
      <c r="A36" s="8" t="s">
        <v>51</v>
      </c>
      <c r="B36" s="141">
        <v>37.530365346225075</v>
      </c>
      <c r="C36" s="142">
        <v>35.056851597725938</v>
      </c>
      <c r="D36" s="142">
        <v>42.154970357093617</v>
      </c>
      <c r="E36" s="142">
        <v>40.268824578247155</v>
      </c>
      <c r="F36" s="142">
        <v>34.714920116379972</v>
      </c>
      <c r="G36" s="142">
        <v>28.614565407967792</v>
      </c>
      <c r="H36" s="142">
        <v>35.578242964996569</v>
      </c>
      <c r="I36" s="142">
        <v>36.127503258679937</v>
      </c>
      <c r="J36" s="147">
        <v>37.521035675088804</v>
      </c>
      <c r="L36" s="139"/>
      <c r="M36" s="139"/>
    </row>
    <row r="37" spans="1:13" ht="15.75" thickBot="1" x14ac:dyDescent="0.3">
      <c r="A37" s="128" t="s">
        <v>29</v>
      </c>
      <c r="B37" s="143">
        <v>100</v>
      </c>
      <c r="C37" s="144">
        <v>100</v>
      </c>
      <c r="D37" s="144">
        <v>100</v>
      </c>
      <c r="E37" s="144">
        <v>100</v>
      </c>
      <c r="F37" s="144">
        <v>100</v>
      </c>
      <c r="G37" s="144">
        <v>99.999999999999986</v>
      </c>
      <c r="H37" s="144">
        <v>100</v>
      </c>
      <c r="I37" s="144">
        <v>99.999999999999986</v>
      </c>
      <c r="J37" s="145">
        <v>100</v>
      </c>
    </row>
    <row r="38" spans="1:13" x14ac:dyDescent="0.25">
      <c r="A38" s="2" t="s">
        <v>17</v>
      </c>
      <c r="B38" s="129"/>
      <c r="C38" s="129"/>
      <c r="D38" s="129"/>
      <c r="E38" s="129"/>
      <c r="F38" s="129"/>
      <c r="G38" s="129"/>
      <c r="H38" s="129"/>
      <c r="I38" s="129"/>
      <c r="J38" s="129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0"/>
  <sheetViews>
    <sheetView showGridLines="0" zoomScaleNormal="100" workbookViewId="0"/>
  </sheetViews>
  <sheetFormatPr baseColWidth="10" defaultRowHeight="15" x14ac:dyDescent="0.25"/>
  <cols>
    <col min="1" max="1" width="33.140625" customWidth="1"/>
    <col min="2" max="2" width="15.7109375" bestFit="1" customWidth="1"/>
    <col min="3" max="3" width="18" bestFit="1" customWidth="1"/>
    <col min="4" max="4" width="15" bestFit="1" customWidth="1"/>
    <col min="5" max="5" width="20.7109375" bestFit="1" customWidth="1"/>
    <col min="6" max="6" width="11.85546875" bestFit="1" customWidth="1"/>
    <col min="7" max="7" width="23.85546875" customWidth="1"/>
    <col min="8" max="8" width="15.28515625" bestFit="1" customWidth="1"/>
    <col min="9" max="9" width="16.28515625" bestFit="1" customWidth="1"/>
  </cols>
  <sheetData>
    <row r="2" spans="1:22" x14ac:dyDescent="0.25">
      <c r="B2" s="12" t="s">
        <v>104</v>
      </c>
    </row>
    <row r="13" spans="1:22" x14ac:dyDescent="0.25">
      <c r="A13" s="12"/>
      <c r="B13" s="153"/>
      <c r="C13" s="153"/>
      <c r="D13" s="153"/>
      <c r="E13" s="153"/>
      <c r="R13" t="s">
        <v>73</v>
      </c>
      <c r="S13">
        <v>21376</v>
      </c>
      <c r="T13" t="s">
        <v>101</v>
      </c>
      <c r="U13">
        <v>89888</v>
      </c>
      <c r="V13" t="s">
        <v>102</v>
      </c>
    </row>
    <row r="14" spans="1:22" x14ac:dyDescent="0.25">
      <c r="A14" s="12"/>
      <c r="B14" s="153"/>
      <c r="C14" s="153"/>
      <c r="D14" s="153"/>
      <c r="E14" s="153"/>
      <c r="R14" t="s">
        <v>75</v>
      </c>
      <c r="S14">
        <v>16398</v>
      </c>
      <c r="T14" t="s">
        <v>103</v>
      </c>
      <c r="U14">
        <v>106286</v>
      </c>
      <c r="V14" t="s">
        <v>76</v>
      </c>
    </row>
    <row r="15" spans="1:22" x14ac:dyDescent="0.25">
      <c r="A15" s="12"/>
      <c r="B15" s="153"/>
      <c r="C15" s="153"/>
      <c r="D15" s="153"/>
      <c r="E15" s="153"/>
    </row>
    <row r="16" spans="1:22" x14ac:dyDescent="0.25">
      <c r="A16" s="12"/>
      <c r="B16" s="153"/>
      <c r="C16" s="153"/>
      <c r="D16" s="153"/>
      <c r="E16" s="153"/>
    </row>
    <row r="17" spans="1:22" x14ac:dyDescent="0.25">
      <c r="A17" s="12"/>
      <c r="B17" s="153"/>
      <c r="C17" s="153"/>
      <c r="D17" s="153"/>
      <c r="E17" s="153"/>
    </row>
    <row r="18" spans="1:22" x14ac:dyDescent="0.25">
      <c r="A18" s="12"/>
      <c r="B18" s="153"/>
      <c r="C18" s="153"/>
      <c r="D18" s="153"/>
      <c r="E18" s="153"/>
    </row>
    <row r="19" spans="1:22" x14ac:dyDescent="0.25">
      <c r="A19" s="12"/>
      <c r="B19" s="153"/>
      <c r="C19" s="153"/>
      <c r="D19" s="153"/>
      <c r="E19" s="153"/>
    </row>
    <row r="20" spans="1:22" x14ac:dyDescent="0.25">
      <c r="A20" s="12"/>
      <c r="B20" s="153"/>
      <c r="C20" s="153"/>
      <c r="D20" s="153"/>
      <c r="E20" s="153"/>
    </row>
    <row r="21" spans="1:22" x14ac:dyDescent="0.25">
      <c r="A21" s="12"/>
      <c r="B21" s="153"/>
      <c r="C21" s="153"/>
      <c r="D21" s="153"/>
      <c r="E21" s="153"/>
    </row>
    <row r="22" spans="1:22" x14ac:dyDescent="0.25">
      <c r="A22" s="12"/>
      <c r="B22" s="153"/>
      <c r="C22" s="153"/>
      <c r="D22" s="153"/>
      <c r="E22" s="153"/>
    </row>
    <row r="23" spans="1:22" x14ac:dyDescent="0.25">
      <c r="A23" s="12"/>
      <c r="B23" s="153"/>
      <c r="C23" s="153"/>
      <c r="D23" s="153"/>
      <c r="E23" s="153"/>
    </row>
    <row r="24" spans="1:22" x14ac:dyDescent="0.25">
      <c r="A24" s="12"/>
      <c r="B24" s="153"/>
      <c r="C24" s="153"/>
      <c r="D24" s="153"/>
      <c r="E24" s="153"/>
    </row>
    <row r="25" spans="1:22" x14ac:dyDescent="0.25">
      <c r="A25" s="12"/>
      <c r="B25" s="59" t="s">
        <v>106</v>
      </c>
      <c r="C25" s="153"/>
      <c r="D25" s="153"/>
      <c r="E25" s="153"/>
    </row>
    <row r="26" spans="1:22" x14ac:dyDescent="0.25">
      <c r="A26" s="12"/>
      <c r="B26" s="59" t="s">
        <v>107</v>
      </c>
      <c r="C26" s="153"/>
      <c r="D26" s="153"/>
      <c r="E26" s="153"/>
    </row>
    <row r="27" spans="1:22" x14ac:dyDescent="0.25">
      <c r="A27" s="12"/>
      <c r="B27" s="59" t="s">
        <v>105</v>
      </c>
      <c r="C27" s="153"/>
      <c r="D27" s="153"/>
      <c r="E27" s="153"/>
    </row>
    <row r="28" spans="1:22" ht="15.75" thickBot="1" x14ac:dyDescent="0.3">
      <c r="A28" s="12"/>
      <c r="B28" s="153"/>
      <c r="C28" s="153"/>
      <c r="D28" s="153"/>
      <c r="E28" s="153"/>
    </row>
    <row r="29" spans="1:22" ht="15.75" thickBot="1" x14ac:dyDescent="0.3">
      <c r="A29" s="12"/>
      <c r="B29" s="157"/>
      <c r="C29" s="157"/>
      <c r="D29" s="157"/>
      <c r="E29" s="157"/>
      <c r="F29" s="157"/>
      <c r="G29" s="12"/>
      <c r="H29" s="181" t="s">
        <v>83</v>
      </c>
      <c r="I29" s="182"/>
      <c r="J29" s="157"/>
      <c r="R29" t="s">
        <v>73</v>
      </c>
      <c r="S29">
        <v>8496</v>
      </c>
      <c r="T29" t="s">
        <v>84</v>
      </c>
      <c r="U29">
        <v>55837</v>
      </c>
      <c r="V29" t="s">
        <v>85</v>
      </c>
    </row>
    <row r="30" spans="1:22" ht="15.75" thickBot="1" x14ac:dyDescent="0.3">
      <c r="A30" s="14" t="s">
        <v>58</v>
      </c>
      <c r="B30" s="185" t="s">
        <v>59</v>
      </c>
      <c r="C30" s="186"/>
      <c r="D30" s="186"/>
      <c r="E30" s="187"/>
      <c r="F30" s="157"/>
      <c r="G30" s="12"/>
      <c r="H30" s="183"/>
      <c r="I30" s="184"/>
      <c r="J30" s="157"/>
      <c r="R30" t="s">
        <v>75</v>
      </c>
      <c r="S30">
        <v>3244</v>
      </c>
      <c r="T30" t="s">
        <v>86</v>
      </c>
      <c r="U30">
        <v>59081</v>
      </c>
      <c r="V30" t="s">
        <v>76</v>
      </c>
    </row>
    <row r="31" spans="1:22" ht="39.75" thickBot="1" x14ac:dyDescent="0.3">
      <c r="A31" s="154" t="s">
        <v>87</v>
      </c>
      <c r="B31" s="148" t="s">
        <v>60</v>
      </c>
      <c r="C31" s="149" t="s">
        <v>61</v>
      </c>
      <c r="D31" s="148" t="s">
        <v>11</v>
      </c>
      <c r="E31" s="158" t="s">
        <v>88</v>
      </c>
      <c r="F31" s="157"/>
      <c r="G31" s="154" t="s">
        <v>89</v>
      </c>
      <c r="H31" s="158" t="s">
        <v>90</v>
      </c>
      <c r="I31" s="159" t="s">
        <v>70</v>
      </c>
      <c r="J31" s="157"/>
      <c r="R31" t="s">
        <v>91</v>
      </c>
    </row>
    <row r="32" spans="1:22" x14ac:dyDescent="0.25">
      <c r="A32" s="160" t="s">
        <v>72</v>
      </c>
      <c r="B32" s="155">
        <v>9.879946559283443</v>
      </c>
      <c r="C32" s="155">
        <v>16.118549110543153</v>
      </c>
      <c r="D32" s="155">
        <v>13.981296949256478</v>
      </c>
      <c r="E32" s="155">
        <v>12.364004826098537</v>
      </c>
      <c r="F32" s="157"/>
      <c r="G32" s="160" t="s">
        <v>72</v>
      </c>
      <c r="H32" s="167">
        <v>28.572987833734832</v>
      </c>
      <c r="I32" s="161"/>
      <c r="J32" s="157"/>
    </row>
    <row r="33" spans="1:22" x14ac:dyDescent="0.25">
      <c r="A33" s="162" t="s">
        <v>74</v>
      </c>
      <c r="B33" s="155">
        <v>9.7661027792936039</v>
      </c>
      <c r="C33" s="155">
        <v>17.907618354462517</v>
      </c>
      <c r="D33" s="155">
        <v>16.296182738003985</v>
      </c>
      <c r="E33" s="155">
        <v>13.168354582443239</v>
      </c>
      <c r="F33" s="157"/>
      <c r="G33" s="162" t="s">
        <v>74</v>
      </c>
      <c r="H33" s="167">
        <v>30.170140428117094</v>
      </c>
      <c r="I33" s="150"/>
      <c r="J33" s="157"/>
      <c r="R33" t="s">
        <v>80</v>
      </c>
    </row>
    <row r="34" spans="1:22" x14ac:dyDescent="0.25">
      <c r="A34" s="162" t="s">
        <v>77</v>
      </c>
      <c r="B34" s="155">
        <v>12.029806371488249</v>
      </c>
      <c r="C34" s="155">
        <v>18.163199675022426</v>
      </c>
      <c r="D34" s="155">
        <v>18.450099647401501</v>
      </c>
      <c r="E34" s="155">
        <v>14.797423991559549</v>
      </c>
      <c r="F34" s="157"/>
      <c r="G34" s="162" t="s">
        <v>77</v>
      </c>
      <c r="H34" s="167">
        <v>16.860604749507409</v>
      </c>
      <c r="I34" s="150"/>
      <c r="J34" s="157"/>
    </row>
    <row r="35" spans="1:22" x14ac:dyDescent="0.25">
      <c r="A35" s="162" t="s">
        <v>78</v>
      </c>
      <c r="B35" s="155">
        <v>32.784186064015955</v>
      </c>
      <c r="C35" s="155">
        <v>27.939608334320674</v>
      </c>
      <c r="D35" s="155">
        <v>27.793959834432009</v>
      </c>
      <c r="E35" s="155">
        <v>30.609164364171964</v>
      </c>
      <c r="F35" s="157"/>
      <c r="G35" s="162" t="s">
        <v>78</v>
      </c>
      <c r="H35" s="167">
        <v>13.607450744296079</v>
      </c>
      <c r="I35" s="150"/>
      <c r="J35" s="157"/>
      <c r="R35" t="s">
        <v>63</v>
      </c>
      <c r="S35" t="s">
        <v>64</v>
      </c>
      <c r="T35" t="s">
        <v>65</v>
      </c>
      <c r="U35" t="s">
        <v>66</v>
      </c>
      <c r="V35" t="s">
        <v>66</v>
      </c>
    </row>
    <row r="36" spans="1:22" x14ac:dyDescent="0.25">
      <c r="A36" s="163" t="s">
        <v>79</v>
      </c>
      <c r="B36" s="155">
        <v>20.111773893080933</v>
      </c>
      <c r="C36" s="155">
        <v>14.380257612430391</v>
      </c>
      <c r="D36" s="155">
        <v>15.142572435995708</v>
      </c>
      <c r="E36" s="155">
        <v>17.665923252497922</v>
      </c>
      <c r="F36" s="157"/>
      <c r="G36" s="163" t="s">
        <v>92</v>
      </c>
      <c r="H36" s="167">
        <v>7.5151665872807403</v>
      </c>
      <c r="I36" s="150"/>
      <c r="J36" s="157"/>
      <c r="U36" t="s">
        <v>64</v>
      </c>
      <c r="V36" t="s">
        <v>65</v>
      </c>
    </row>
    <row r="37" spans="1:22" ht="15.75" thickBot="1" x14ac:dyDescent="0.3">
      <c r="A37" s="163" t="s">
        <v>81</v>
      </c>
      <c r="B37" s="155">
        <v>15.428184332837816</v>
      </c>
      <c r="C37" s="155">
        <v>5.490766913220833</v>
      </c>
      <c r="D37" s="155">
        <v>8.3358883949103184</v>
      </c>
      <c r="E37" s="155">
        <v>11.395128983228785</v>
      </c>
      <c r="F37" s="157"/>
      <c r="G37" s="163" t="s">
        <v>81</v>
      </c>
      <c r="H37" s="167">
        <v>3.2736496570638387</v>
      </c>
      <c r="I37" s="150"/>
      <c r="J37" s="157"/>
      <c r="R37" t="s">
        <v>67</v>
      </c>
      <c r="S37">
        <v>10501</v>
      </c>
      <c r="T37" t="s">
        <v>93</v>
      </c>
      <c r="U37">
        <v>10501</v>
      </c>
      <c r="V37" t="s">
        <v>93</v>
      </c>
    </row>
    <row r="38" spans="1:22" ht="15.75" thickBot="1" x14ac:dyDescent="0.3">
      <c r="A38" s="151" t="s">
        <v>29</v>
      </c>
      <c r="B38" s="156">
        <v>100</v>
      </c>
      <c r="C38" s="156">
        <v>100.00000000000001</v>
      </c>
      <c r="D38" s="156">
        <v>100</v>
      </c>
      <c r="E38" s="156">
        <v>100</v>
      </c>
      <c r="F38" s="157"/>
      <c r="G38" s="164" t="s">
        <v>29</v>
      </c>
      <c r="H38" s="152">
        <v>100</v>
      </c>
      <c r="I38" s="152"/>
      <c r="J38" s="157"/>
      <c r="R38" t="s">
        <v>68</v>
      </c>
      <c r="S38">
        <v>10380</v>
      </c>
      <c r="T38" t="s">
        <v>94</v>
      </c>
      <c r="U38">
        <v>20881</v>
      </c>
      <c r="V38" t="s">
        <v>95</v>
      </c>
    </row>
    <row r="39" spans="1:22" x14ac:dyDescent="0.25">
      <c r="A39" s="12" t="s">
        <v>62</v>
      </c>
      <c r="B39" s="153"/>
      <c r="C39" s="153"/>
      <c r="D39" s="153"/>
      <c r="E39" s="153"/>
      <c r="F39" s="157"/>
      <c r="G39" s="168" t="s">
        <v>96</v>
      </c>
      <c r="H39" s="166"/>
      <c r="I39" s="166"/>
      <c r="J39" s="157"/>
      <c r="R39" t="s">
        <v>69</v>
      </c>
      <c r="S39">
        <v>12786</v>
      </c>
      <c r="T39" t="s">
        <v>97</v>
      </c>
      <c r="U39">
        <v>33667</v>
      </c>
      <c r="V39" t="s">
        <v>98</v>
      </c>
    </row>
    <row r="40" spans="1:22" x14ac:dyDescent="0.25">
      <c r="A40" s="12"/>
      <c r="B40" s="157"/>
      <c r="C40" s="157"/>
      <c r="D40" s="157"/>
      <c r="E40" s="157"/>
      <c r="F40" s="157"/>
      <c r="G40" s="165" t="s">
        <v>82</v>
      </c>
      <c r="J40" s="157"/>
      <c r="R40" t="s">
        <v>71</v>
      </c>
      <c r="S40">
        <v>34845</v>
      </c>
      <c r="T40" t="s">
        <v>99</v>
      </c>
      <c r="U40">
        <v>68512</v>
      </c>
      <c r="V40" t="s">
        <v>100</v>
      </c>
    </row>
  </sheetData>
  <mergeCells count="2">
    <mergeCell ref="H29:I30"/>
    <mergeCell ref="B30:E3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Tableau 1</vt:lpstr>
      <vt:lpstr>Figure 1</vt:lpstr>
      <vt:lpstr>Figure 2</vt:lpstr>
      <vt:lpstr>Figure 3</vt:lpstr>
      <vt:lpstr>Figure 4</vt:lpstr>
      <vt:lpstr>Figure 5</vt:lpstr>
      <vt:lpstr>Figure 6</vt:lpstr>
    </vt:vector>
  </TitlesOfParts>
  <Company>CAF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GUERIN 941</dc:creator>
  <cp:lastModifiedBy>Daniele CHEMINEAU 941</cp:lastModifiedBy>
  <dcterms:created xsi:type="dcterms:W3CDTF">2016-01-05T11:05:00Z</dcterms:created>
  <dcterms:modified xsi:type="dcterms:W3CDTF">2016-02-24T15:08:39Z</dcterms:modified>
</cp:coreProperties>
</file>