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figure 1" sheetId="1" r:id="rId1"/>
    <sheet name="tableau 1" sheetId="2" r:id="rId2"/>
    <sheet name="figure 2" sheetId="3" r:id="rId3"/>
    <sheet name="tableau 2" sheetId="4" r:id="rId4"/>
    <sheet name="tableau 3" sheetId="5" r:id="rId5"/>
    <sheet name="tableau 4" sheetId="6" r:id="rId6"/>
    <sheet name="tableau 5" sheetId="7" r:id="rId7"/>
    <sheet name="tableau 6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C8" i="2" l="1"/>
  <c r="C9" i="2"/>
  <c r="C10" i="2"/>
  <c r="C11" i="2"/>
  <c r="C13" i="2"/>
  <c r="C14" i="2"/>
  <c r="C15" i="2"/>
  <c r="C16" i="2"/>
  <c r="C17" i="2"/>
  <c r="C18" i="2"/>
  <c r="C6" i="2"/>
  <c r="C5" i="2"/>
</calcChain>
</file>

<file path=xl/sharedStrings.xml><?xml version="1.0" encoding="utf-8"?>
<sst xmlns="http://schemas.openxmlformats.org/spreadsheetml/2006/main" count="118" uniqueCount="84">
  <si>
    <t>Nombre de bénéficiaires de l'Aah par année</t>
  </si>
  <si>
    <t>Ensemble des bénéficiaires de l’Aah</t>
  </si>
  <si>
    <t>Sexe</t>
  </si>
  <si>
    <t xml:space="preserve">Homme </t>
  </si>
  <si>
    <t>Femme</t>
  </si>
  <si>
    <t>Situation familiale</t>
  </si>
  <si>
    <t>Famille monoparentale</t>
  </si>
  <si>
    <t>Couple avec enfant(s)</t>
  </si>
  <si>
    <t>Age</t>
  </si>
  <si>
    <t>Moins de 20 ans</t>
  </si>
  <si>
    <t>De 20 à 29 ans</t>
  </si>
  <si>
    <t>De 30 à 39 ans</t>
  </si>
  <si>
    <t>De 40 à 49 ans</t>
  </si>
  <si>
    <t>De 50 à 59 ans</t>
  </si>
  <si>
    <t>En foyer</t>
  </si>
  <si>
    <t>Ensemble</t>
  </si>
  <si>
    <t>Nombre de bénéficiaires de l'Aah</t>
  </si>
  <si>
    <t>Paris</t>
  </si>
  <si>
    <t>Seine-et-Marne</t>
  </si>
  <si>
    <t>Yvelines</t>
  </si>
  <si>
    <t>Essonne</t>
  </si>
  <si>
    <t>Hauts-de-Seine</t>
  </si>
  <si>
    <t>Seine-Saint-Denis</t>
  </si>
  <si>
    <t>Val-de-Marne</t>
  </si>
  <si>
    <t>Taux d’incapacité des bénéficiaires de l’Aah</t>
  </si>
  <si>
    <t>Entre 50 et 79 %</t>
  </si>
  <si>
    <t>En emploi en Etablissement et Service d'Aide par le Travail</t>
  </si>
  <si>
    <t>Sans activité</t>
  </si>
  <si>
    <t>Ensemble des bénéficiaires de l'Aah</t>
  </si>
  <si>
    <t>Taux d'incapacité</t>
  </si>
  <si>
    <t>Homme</t>
  </si>
  <si>
    <t>Isolés</t>
  </si>
  <si>
    <t>Couples sans enfant</t>
  </si>
  <si>
    <t>Couples avec enfant(s)</t>
  </si>
  <si>
    <t>Monoparents</t>
  </si>
  <si>
    <t>Entre 50 % et 80 %</t>
  </si>
  <si>
    <t>Total</t>
  </si>
  <si>
    <t>Figure 2 : Evolution de la structure par âge des bénéficiaires franciliens de la prestation en 6 ans</t>
  </si>
  <si>
    <t>80% ou plus</t>
  </si>
  <si>
    <t>Val-d’Oise</t>
  </si>
  <si>
    <t>80 % ou plus</t>
  </si>
  <si>
    <t xml:space="preserve">Tableau 1: Caractéristiques des bénéficiaires franciliens de l'Aah </t>
  </si>
  <si>
    <t>Couple sans enfant</t>
  </si>
  <si>
    <t>60 ans ou plus</t>
  </si>
  <si>
    <t>Source : Caf Île-de-France, décembre 2006, 2007, 2008, 2009, 2010, 2011 et 2012</t>
  </si>
  <si>
    <t>Personne seule</t>
  </si>
  <si>
    <t xml:space="preserve">Tableau 2: Statut d'occupation des bénéficiaires de l'Aah percevant une aide au logement </t>
  </si>
  <si>
    <t>Bénéficiaires de l'AAH et d'une aide au logement</t>
  </si>
  <si>
    <t>Accédant à la propriété</t>
  </si>
  <si>
    <t>Locataire dans le parc privé</t>
  </si>
  <si>
    <t>Locataire dans le parc social</t>
  </si>
  <si>
    <t>Figure 1: Evolution des bénéficiaires de l'Aah entre 2006 et 2012</t>
  </si>
  <si>
    <t>Effectif</t>
  </si>
  <si>
    <t>%</t>
  </si>
  <si>
    <t>Répartition en %</t>
  </si>
  <si>
    <t xml:space="preserve">Tableau 3: Les bénéficiaires franciliens de l'Aah par département </t>
  </si>
  <si>
    <t>Poids parmi les allocataires* (%)</t>
  </si>
  <si>
    <t xml:space="preserve">Tableau 4 : Les bénéficiaires de l’Aah selon leur taux d’incapacité par département </t>
  </si>
  <si>
    <t>Île de France</t>
  </si>
  <si>
    <t>5, 4</t>
  </si>
  <si>
    <t>Tableau 5: Les bénéficiaires de l'Aah selon l’exercice d’une activité professionnelle par département</t>
  </si>
  <si>
    <t>Val-d'Oise</t>
  </si>
  <si>
    <t xml:space="preserve">% </t>
  </si>
  <si>
    <t>Tableau 6: Caractéristiques des bénéificaires de l'Aah selon l'exercice d'une activité professionnelle</t>
  </si>
  <si>
    <t>En Emploi en milieu ordinaire*</t>
  </si>
  <si>
    <t>En période d’intéressement à la reprise d'activité**</t>
  </si>
  <si>
    <r>
      <t xml:space="preserve">Lecture : En décembre 2012, 127 148 bénéficiaires de l'Aah sont recensés en 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</t>
    </r>
  </si>
  <si>
    <r>
      <t xml:space="preserve">Source : Caf 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le-de-France, décembre 2006 et 2012.</t>
    </r>
  </si>
  <si>
    <t>Lecture : Les bénéficiaires de l'Aah en 2006 sont plus jeunes qu'en 2012.</t>
  </si>
  <si>
    <t>Source : Caf Ile-de-France, décembre 2012.</t>
  </si>
  <si>
    <r>
      <t xml:space="preserve">Champ : 127 148 bénéficiaires de l'Aah en 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le-de-France.</t>
    </r>
  </si>
  <si>
    <t>Lecture : En décembre 2012, 73% des bénéficiaires de l'Aah sont des personnes seules.</t>
  </si>
  <si>
    <t>Champ : 62 345 bénéficiaires de l'Aah ayant une aide au logement.</t>
  </si>
  <si>
    <t>Lecture : En décembre 2012, 55 % des bénéficiaires de l'Aah ayant une aide au logement sont locataires dans le parc social.</t>
  </si>
  <si>
    <t>Lecture : En décembre 2012, 6,6 % des foyers allocataires recencés dans les Yvelines compte un bénéficiaire de l'Aah.</t>
  </si>
  <si>
    <r>
      <rPr>
        <sz val="9"/>
        <color rgb="FF4050FF"/>
        <rFont val="Calibri"/>
        <family val="2"/>
      </rPr>
      <t>Î</t>
    </r>
    <r>
      <rPr>
        <sz val="9"/>
        <color rgb="FF4050FF"/>
        <rFont val="Arial"/>
        <family val="2"/>
      </rPr>
      <t>le-de-France</t>
    </r>
  </si>
  <si>
    <t>Lecture : En décembre 2012, 81 % des bénéficiaires de l'Aah sont sans activité.</t>
  </si>
  <si>
    <t>* En activité sur le dernier trimestre de référence.</t>
  </si>
  <si>
    <t>** Bénéficiaires ayant déclaré une reprise d'activité en milieu ordinaire récente à la Caf.</t>
  </si>
  <si>
    <t>Source : Caf Île-de-France, décembre 2012.</t>
  </si>
  <si>
    <t xml:space="preserve">*Rapporté aux foyers allocataires du département entre 20 et 60 ans. </t>
  </si>
  <si>
    <t>Lecture : En décembre 2012, 6,3 % des foyers allocataires recencés dans les Yvelines compte un bénéficiaire de l'Aah ayant un taux d'incapacité de 80 % ou plus.</t>
  </si>
  <si>
    <t>*Rapporté aux foyers allocataires du département entre 20 et 60 ans.</t>
  </si>
  <si>
    <t>Lecture : En décembre 2012, 88% des bénéficiaires de l'Aah travaillant en ESAT sont des personnes isolées.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</si>
</sst>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%"/>
    <numFmt numFmtId="165" formatCode="0.0"/>
    <numFmt numFmtId="167" formatCode="_-* #,##0.0\ _€_-;\-* #,##0.0\ _€_-;_-* &quot;-&quot;??\ _€_-;_-@_-"/>
    <numFmt numFmtId="168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theme="7"/>
      <name val="Arial"/>
      <family val="2"/>
    </font>
    <font>
      <b/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sz val="11"/>
      <color theme="1"/>
      <name val="Calibri"/>
      <family val="2"/>
      <scheme val="minor"/>
    </font>
    <font>
      <sz val="9"/>
      <color rgb="FF4050FF"/>
      <name val="Arial"/>
      <family val="2"/>
    </font>
    <font>
      <sz val="9"/>
      <color rgb="FF4050FF"/>
      <name val="Calibri"/>
      <family val="2"/>
    </font>
    <font>
      <sz val="11"/>
      <color rgb="FF405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3" xfId="0" applyBorder="1"/>
    <xf numFmtId="0" fontId="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/>
    <xf numFmtId="3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0" fillId="0" borderId="0" xfId="0" applyNumberFormat="1"/>
    <xf numFmtId="165" fontId="4" fillId="0" borderId="4" xfId="0" applyNumberFormat="1" applyFont="1" applyBorder="1" applyAlignment="1">
      <alignment horizontal="center" wrapText="1"/>
    </xf>
    <xf numFmtId="165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0" xfId="0" applyNumberFormat="1"/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8" fontId="4" fillId="0" borderId="3" xfId="1" applyNumberFormat="1" applyFont="1" applyBorder="1" applyAlignment="1">
      <alignment horizontal="center"/>
    </xf>
    <xf numFmtId="168" fontId="4" fillId="0" borderId="0" xfId="1" applyNumberFormat="1" applyFont="1" applyBorder="1" applyAlignment="1">
      <alignment horizontal="center"/>
    </xf>
    <xf numFmtId="168" fontId="4" fillId="0" borderId="4" xfId="1" applyNumberFormat="1" applyFont="1" applyBorder="1" applyAlignment="1">
      <alignment horizontal="center"/>
    </xf>
    <xf numFmtId="168" fontId="4" fillId="0" borderId="14" xfId="1" applyNumberFormat="1" applyFont="1" applyBorder="1" applyAlignment="1">
      <alignment horizontal="center"/>
    </xf>
    <xf numFmtId="168" fontId="4" fillId="0" borderId="1" xfId="1" applyNumberFormat="1" applyFont="1" applyBorder="1" applyAlignment="1">
      <alignment horizontal="center"/>
    </xf>
    <xf numFmtId="168" fontId="4" fillId="0" borderId="7" xfId="1" applyNumberFormat="1" applyFont="1" applyBorder="1" applyAlignment="1">
      <alignment horizontal="center"/>
    </xf>
    <xf numFmtId="168" fontId="4" fillId="0" borderId="2" xfId="1" applyNumberFormat="1" applyFont="1" applyBorder="1" applyAlignment="1">
      <alignment horizontal="center"/>
    </xf>
    <xf numFmtId="168" fontId="4" fillId="0" borderId="5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168" fontId="4" fillId="0" borderId="6" xfId="1" applyNumberFormat="1" applyFont="1" applyBorder="1" applyAlignment="1">
      <alignment horizontal="center"/>
    </xf>
    <xf numFmtId="168" fontId="4" fillId="0" borderId="13" xfId="1" applyNumberFormat="1" applyFont="1" applyBorder="1" applyAlignment="1">
      <alignment horizontal="center"/>
    </xf>
    <xf numFmtId="168" fontId="4" fillId="0" borderId="3" xfId="1" applyNumberFormat="1" applyFont="1" applyBorder="1" applyAlignment="1">
      <alignment horizontal="center" wrapText="1"/>
    </xf>
    <xf numFmtId="167" fontId="4" fillId="0" borderId="2" xfId="1" applyNumberFormat="1" applyFont="1" applyBorder="1" applyAlignment="1">
      <alignment horizontal="center" vertical="center"/>
    </xf>
    <xf numFmtId="167" fontId="4" fillId="0" borderId="4" xfId="1" applyNumberFormat="1" applyFont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167" fontId="4" fillId="0" borderId="7" xfId="1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5" xfId="1" applyNumberFormat="1" applyFont="1" applyBorder="1" applyAlignment="1">
      <alignment horizontal="center" vertical="center"/>
    </xf>
    <xf numFmtId="167" fontId="4" fillId="0" borderId="8" xfId="1" applyNumberFormat="1" applyFont="1" applyBorder="1" applyAlignment="1">
      <alignment horizontal="center" vertical="center"/>
    </xf>
    <xf numFmtId="167" fontId="6" fillId="0" borderId="5" xfId="1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center" vertical="center"/>
    </xf>
    <xf numFmtId="167" fontId="6" fillId="0" borderId="8" xfId="1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6" fillId="0" borderId="9" xfId="1" applyNumberFormat="1" applyFont="1" applyBorder="1" applyAlignment="1">
      <alignment horizontal="center" vertical="center"/>
    </xf>
    <xf numFmtId="168" fontId="4" fillId="0" borderId="9" xfId="1" applyNumberFormat="1" applyFont="1" applyBorder="1" applyAlignment="1">
      <alignment horizontal="center" vertical="center"/>
    </xf>
    <xf numFmtId="167" fontId="0" fillId="0" borderId="0" xfId="0" applyNumberFormat="1"/>
    <xf numFmtId="164" fontId="4" fillId="0" borderId="0" xfId="2" applyNumberFormat="1" applyFont="1" applyFill="1" applyBorder="1" applyAlignment="1">
      <alignment horizontal="center"/>
    </xf>
    <xf numFmtId="167" fontId="4" fillId="0" borderId="4" xfId="1" applyNumberFormat="1" applyFont="1" applyBorder="1"/>
    <xf numFmtId="167" fontId="4" fillId="0" borderId="6" xfId="1" applyNumberFormat="1" applyFont="1" applyBorder="1"/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" xfId="1" applyNumberFormat="1" applyFont="1" applyBorder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9" xfId="1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9" fillId="0" borderId="9" xfId="0" applyFont="1" applyBorder="1"/>
    <xf numFmtId="0" fontId="11" fillId="0" borderId="0" xfId="0" applyFont="1"/>
    <xf numFmtId="0" fontId="9" fillId="0" borderId="9" xfId="0" applyFont="1" applyBorder="1" applyAlignment="1">
      <alignment wrapText="1"/>
    </xf>
    <xf numFmtId="168" fontId="4" fillId="0" borderId="9" xfId="1" applyNumberFormat="1" applyFont="1" applyBorder="1" applyAlignment="1">
      <alignment horizontal="center"/>
    </xf>
    <xf numFmtId="168" fontId="4" fillId="0" borderId="1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Medium9"/>
  <colors>
    <mruColors>
      <color rgb="FF4050FF"/>
      <color rgb="FF90B0FF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4050FF"/>
              </a:solidFill>
            </a:ln>
          </c:spPr>
          <c:marker>
            <c:symbol val="diamond"/>
            <c:size val="4"/>
            <c:spPr>
              <a:solidFill>
                <a:srgbClr val="4050FF"/>
              </a:solidFill>
            </c:spPr>
          </c:marker>
          <c:dLbls>
            <c:dLbl>
              <c:idx val="0"/>
              <c:layout>
                <c:manualLayout>
                  <c:x val="-1.9444444444444459E-2"/>
                  <c:y val="5.092556138815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66666666666666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555555555555555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88888888888889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11111111111108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8333333333333334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'figure 1'!$A$3:$A$9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xVal>
          <c:yVal>
            <c:numRef>
              <c:f>'figure 1'!$B$3:$B$9</c:f>
              <c:numCache>
                <c:formatCode>#,##0</c:formatCode>
                <c:ptCount val="7"/>
                <c:pt idx="0">
                  <c:v>98238</c:v>
                </c:pt>
                <c:pt idx="1">
                  <c:v>100434</c:v>
                </c:pt>
                <c:pt idx="2">
                  <c:v>107391</c:v>
                </c:pt>
                <c:pt idx="3">
                  <c:v>112358</c:v>
                </c:pt>
                <c:pt idx="4">
                  <c:v>117596</c:v>
                </c:pt>
                <c:pt idx="5">
                  <c:v>122744</c:v>
                </c:pt>
                <c:pt idx="6">
                  <c:v>127148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04704"/>
        <c:axId val="143557760"/>
      </c:scatterChart>
      <c:valAx>
        <c:axId val="142904704"/>
        <c:scaling>
          <c:orientation val="minMax"/>
          <c:max val="2012"/>
          <c:min val="200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3557760"/>
        <c:crosses val="autoZero"/>
        <c:crossBetween val="midCat"/>
      </c:valAx>
      <c:valAx>
        <c:axId val="143557760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2904704"/>
        <c:crosses val="autoZero"/>
        <c:crossBetween val="midCat"/>
        <c:majorUnit val="1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2006</c:v>
          </c:tx>
          <c:spPr>
            <a:noFill/>
            <a:ln w="22225">
              <a:solidFill>
                <a:schemeClr val="tx2"/>
              </a:solidFill>
            </a:ln>
          </c:spPr>
          <c:invertIfNegative val="0"/>
          <c:cat>
            <c:strRef>
              <c:f>[1]Evolution!$D$53:$D$58</c:f>
              <c:strCache>
                <c:ptCount val="6"/>
                <c:pt idx="0">
                  <c:v>Moins de 20 ans</c:v>
                </c:pt>
                <c:pt idx="1">
                  <c:v>20 - 29 ans</c:v>
                </c:pt>
                <c:pt idx="2">
                  <c:v>30 - 39 ans</c:v>
                </c:pt>
                <c:pt idx="3">
                  <c:v>40 - 49 ans</c:v>
                </c:pt>
                <c:pt idx="4">
                  <c:v>50 - 59 ans</c:v>
                </c:pt>
                <c:pt idx="5">
                  <c:v>60 ans ou plus</c:v>
                </c:pt>
              </c:strCache>
            </c:strRef>
          </c:cat>
          <c:val>
            <c:numRef>
              <c:f>[1]Evolution!$E$53:$E$58</c:f>
              <c:numCache>
                <c:formatCode>General</c:formatCode>
                <c:ptCount val="6"/>
                <c:pt idx="0">
                  <c:v>0</c:v>
                </c:pt>
                <c:pt idx="1">
                  <c:v>0.17168046096366654</c:v>
                </c:pt>
                <c:pt idx="2">
                  <c:v>0.2384937238493724</c:v>
                </c:pt>
                <c:pt idx="3">
                  <c:v>0.28101680766372455</c:v>
                </c:pt>
                <c:pt idx="4">
                  <c:v>0.26612303902106305</c:v>
                </c:pt>
                <c:pt idx="5">
                  <c:v>4.2685968502173495E-2</c:v>
                </c:pt>
              </c:numCache>
            </c:numRef>
          </c:val>
        </c:ser>
        <c:ser>
          <c:idx val="1"/>
          <c:order val="1"/>
          <c:tx>
            <c:v>2012</c:v>
          </c:tx>
          <c:spPr>
            <a:solidFill>
              <a:srgbClr val="90B0FF">
                <a:alpha val="54902"/>
              </a:srgbClr>
            </a:solidFill>
          </c:spPr>
          <c:invertIfNegative val="0"/>
          <c:val>
            <c:numRef>
              <c:f>[1]Evolution!$F$53:$F$58</c:f>
              <c:numCache>
                <c:formatCode>General</c:formatCode>
                <c:ptCount val="6"/>
                <c:pt idx="0">
                  <c:v>3.6964796929562398E-4</c:v>
                </c:pt>
                <c:pt idx="1">
                  <c:v>0.14968383301349608</c:v>
                </c:pt>
                <c:pt idx="2">
                  <c:v>0.19461572340894076</c:v>
                </c:pt>
                <c:pt idx="3">
                  <c:v>0.2708654481391764</c:v>
                </c:pt>
                <c:pt idx="4">
                  <c:v>0.29520716015981374</c:v>
                </c:pt>
                <c:pt idx="5">
                  <c:v>8.9258187309277384E-2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4324096"/>
        <c:axId val="144325632"/>
      </c:barChart>
      <c:catAx>
        <c:axId val="1443240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4325632"/>
        <c:crosses val="autoZero"/>
        <c:auto val="1"/>
        <c:lblAlgn val="ctr"/>
        <c:lblOffset val="100"/>
        <c:noMultiLvlLbl val="0"/>
      </c:catAx>
      <c:valAx>
        <c:axId val="144325632"/>
        <c:scaling>
          <c:orientation val="minMax"/>
          <c:max val="0.3000000000000000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432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70430883639545"/>
          <c:y val="0.40239391951006126"/>
          <c:w val="0.10351246719160105"/>
          <c:h val="0.16743438320209975"/>
        </c:manualLayout>
      </c:layout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290512</xdr:colOff>
      <xdr:row>1</xdr:row>
      <xdr:rowOff>33337</xdr:rowOff>
    </xdr:from>
    <xdr:to>
      <xdr:col>9</xdr:col>
      <xdr:colOff>595312</xdr:colOff>
      <xdr:row>14</xdr:row>
      <xdr:rowOff>23812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66675</xdr:rowOff>
    </xdr:from>
    <xdr:to>
      <xdr:col>7</xdr:col>
      <xdr:colOff>447675</xdr:colOff>
      <xdr:row>15</xdr:row>
      <xdr:rowOff>142875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institutions/APUR/Etude%20HANDICAP/AAH-AEEH_dec2012/AAH/tab%20pour%20&#233;tude%20approfond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Emploi"/>
      <sheetName val="Evolution"/>
      <sheetName val="perscouv"/>
      <sheetName val="bas revenus"/>
    </sheetNames>
    <sheetDataSet>
      <sheetData sheetId="0" refreshError="1"/>
      <sheetData sheetId="1" refreshError="1"/>
      <sheetData sheetId="2">
        <row r="53">
          <cell r="D53" t="str">
            <v>Moins de 20 ans</v>
          </cell>
          <cell r="E53">
            <v>0</v>
          </cell>
          <cell r="F53">
            <v>3.6964796929562398E-4</v>
          </cell>
        </row>
        <row r="54">
          <cell r="D54" t="str">
            <v>20 - 29 ans</v>
          </cell>
          <cell r="E54">
            <v>0.17168046096366654</v>
          </cell>
          <cell r="F54">
            <v>0.14968383301349608</v>
          </cell>
        </row>
        <row r="55">
          <cell r="D55" t="str">
            <v>30 - 39 ans</v>
          </cell>
          <cell r="E55">
            <v>0.2384937238493724</v>
          </cell>
          <cell r="F55">
            <v>0.19461572340894076</v>
          </cell>
        </row>
        <row r="56">
          <cell r="D56" t="str">
            <v>40 - 49 ans</v>
          </cell>
          <cell r="E56">
            <v>0.28101680766372455</v>
          </cell>
          <cell r="F56">
            <v>0.2708654481391764</v>
          </cell>
        </row>
        <row r="57">
          <cell r="D57" t="str">
            <v>50 - 59 ans</v>
          </cell>
          <cell r="E57">
            <v>0.26612303902106305</v>
          </cell>
          <cell r="F57">
            <v>0.29520716015981374</v>
          </cell>
        </row>
        <row r="58">
          <cell r="D58" t="str">
            <v>60 ans ou plus</v>
          </cell>
          <cell r="E58">
            <v>4.2685968502173495E-2</v>
          </cell>
          <cell r="F58">
            <v>8.9258187309277384E-2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opLeftCell="A2" workbookViewId="0">
      <selection activeCell="B36" sqref="B35:B36"/>
    </sheetView>
  </sheetViews>
  <sheetFormatPr baseColWidth="10" defaultColWidth="9.140625" defaultRowHeight="15" x14ac:dyDescent="0.25"/>
  <cols>
    <col min="2" max="2" width="14.7109375" customWidth="1"/>
  </cols>
  <sheetData>
    <row r="1" spans="1:7" x14ac:dyDescent="0.25">
      <c r="A1" s="13" t="s">
        <v>51</v>
      </c>
    </row>
    <row r="2" spans="1:7" ht="36.75" x14ac:dyDescent="0.25">
      <c r="A2" s="6"/>
      <c r="B2" s="7" t="s">
        <v>0</v>
      </c>
    </row>
    <row r="3" spans="1:7" x14ac:dyDescent="0.25">
      <c r="A3" s="6">
        <v>2006</v>
      </c>
      <c r="B3" s="8">
        <v>98238</v>
      </c>
    </row>
    <row r="4" spans="1:7" x14ac:dyDescent="0.25">
      <c r="A4" s="9">
        <v>2007</v>
      </c>
      <c r="B4" s="10">
        <v>100434</v>
      </c>
    </row>
    <row r="5" spans="1:7" x14ac:dyDescent="0.25">
      <c r="A5" s="9">
        <v>2008</v>
      </c>
      <c r="B5" s="10">
        <v>107391</v>
      </c>
    </row>
    <row r="6" spans="1:7" x14ac:dyDescent="0.25">
      <c r="A6" s="9">
        <v>2009</v>
      </c>
      <c r="B6" s="10">
        <v>112358</v>
      </c>
    </row>
    <row r="7" spans="1:7" x14ac:dyDescent="0.25">
      <c r="A7" s="9">
        <v>2010</v>
      </c>
      <c r="B7" s="10">
        <v>117596</v>
      </c>
    </row>
    <row r="8" spans="1:7" x14ac:dyDescent="0.25">
      <c r="A8" s="9">
        <v>2011</v>
      </c>
      <c r="B8" s="10">
        <v>122744</v>
      </c>
    </row>
    <row r="9" spans="1:7" x14ac:dyDescent="0.25">
      <c r="A9" s="11">
        <v>2012</v>
      </c>
      <c r="B9" s="12">
        <v>127148</v>
      </c>
    </row>
    <row r="16" spans="1:7" x14ac:dyDescent="0.25">
      <c r="A16" s="14" t="s">
        <v>44</v>
      </c>
      <c r="B16" s="5"/>
      <c r="C16" s="5"/>
      <c r="D16" s="5"/>
      <c r="E16" s="5"/>
      <c r="F16" s="5"/>
      <c r="G16" s="5"/>
    </row>
    <row r="17" spans="1:7" x14ac:dyDescent="0.25">
      <c r="A17" s="14" t="s">
        <v>66</v>
      </c>
      <c r="B17" s="5"/>
      <c r="C17" s="5"/>
      <c r="D17" s="5"/>
      <c r="E17" s="5"/>
      <c r="F17" s="5"/>
      <c r="G17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B29" sqref="B28:B29"/>
    </sheetView>
  </sheetViews>
  <sheetFormatPr baseColWidth="10" defaultColWidth="9.140625" defaultRowHeight="15" x14ac:dyDescent="0.25"/>
  <cols>
    <col min="1" max="1" width="19.7109375" customWidth="1"/>
    <col min="2" max="2" width="11.42578125" bestFit="1" customWidth="1"/>
  </cols>
  <sheetData>
    <row r="1" spans="1:5" x14ac:dyDescent="0.25">
      <c r="A1" s="13" t="s">
        <v>41</v>
      </c>
      <c r="B1" s="14"/>
      <c r="C1" s="14"/>
      <c r="D1" s="14"/>
      <c r="E1" s="14"/>
    </row>
    <row r="2" spans="1:5" ht="27" customHeight="1" x14ac:dyDescent="0.25">
      <c r="A2" s="15"/>
      <c r="B2" s="46" t="s">
        <v>1</v>
      </c>
      <c r="C2" s="43"/>
      <c r="D2" s="14"/>
      <c r="E2" s="14"/>
    </row>
    <row r="3" spans="1:5" x14ac:dyDescent="0.25">
      <c r="A3" s="4"/>
      <c r="B3" s="9" t="s">
        <v>52</v>
      </c>
      <c r="C3" s="18" t="s">
        <v>53</v>
      </c>
      <c r="D3" s="14"/>
      <c r="E3" s="14"/>
    </row>
    <row r="4" spans="1:5" x14ac:dyDescent="0.25">
      <c r="A4" s="100" t="s">
        <v>2</v>
      </c>
      <c r="B4" s="6"/>
      <c r="C4" s="101"/>
      <c r="D4" s="14"/>
      <c r="E4" s="14"/>
    </row>
    <row r="5" spans="1:5" x14ac:dyDescent="0.25">
      <c r="A5" s="19" t="s">
        <v>3</v>
      </c>
      <c r="B5" s="102">
        <v>68269</v>
      </c>
      <c r="C5" s="98">
        <f>B5/(B$5+B$6)*100</f>
        <v>53.692547267750967</v>
      </c>
      <c r="E5" s="14"/>
    </row>
    <row r="6" spans="1:5" x14ac:dyDescent="0.25">
      <c r="A6" s="19" t="s">
        <v>4</v>
      </c>
      <c r="B6" s="102">
        <v>58879</v>
      </c>
      <c r="C6" s="98">
        <f>B6/(B$5+B$6)*100</f>
        <v>46.307452732249033</v>
      </c>
      <c r="E6" s="14"/>
    </row>
    <row r="7" spans="1:5" x14ac:dyDescent="0.25">
      <c r="A7" s="21" t="s">
        <v>5</v>
      </c>
      <c r="B7" s="102"/>
      <c r="C7" s="98"/>
      <c r="E7" s="14"/>
    </row>
    <row r="8" spans="1:5" x14ac:dyDescent="0.25">
      <c r="A8" s="19" t="s">
        <v>45</v>
      </c>
      <c r="B8" s="102">
        <v>92447</v>
      </c>
      <c r="C8" s="98">
        <f>B8/(B$5+B$6)*100</f>
        <v>72.70818259036713</v>
      </c>
      <c r="E8" s="14"/>
    </row>
    <row r="9" spans="1:5" x14ac:dyDescent="0.25">
      <c r="A9" s="19" t="s">
        <v>6</v>
      </c>
      <c r="B9" s="102">
        <v>7546</v>
      </c>
      <c r="C9" s="98">
        <f>B9/(B$5+B$6)*100</f>
        <v>5.9348161197974019</v>
      </c>
      <c r="E9" s="14"/>
    </row>
    <row r="10" spans="1:5" x14ac:dyDescent="0.25">
      <c r="A10" s="19" t="s">
        <v>42</v>
      </c>
      <c r="B10" s="102">
        <v>13647</v>
      </c>
      <c r="C10" s="98">
        <f>B10/(B$5+B$6)*100</f>
        <v>10.733161355271022</v>
      </c>
      <c r="E10" s="14"/>
    </row>
    <row r="11" spans="1:5" x14ac:dyDescent="0.25">
      <c r="A11" s="19" t="s">
        <v>7</v>
      </c>
      <c r="B11" s="102">
        <v>13508</v>
      </c>
      <c r="C11" s="98">
        <f>B11/(B$5+B$6)*100</f>
        <v>10.623839934564444</v>
      </c>
      <c r="E11" s="14"/>
    </row>
    <row r="12" spans="1:5" x14ac:dyDescent="0.25">
      <c r="A12" s="21" t="s">
        <v>8</v>
      </c>
      <c r="B12" s="102"/>
      <c r="C12" s="98"/>
      <c r="E12" s="14"/>
    </row>
    <row r="13" spans="1:5" x14ac:dyDescent="0.25">
      <c r="A13" s="19" t="s">
        <v>9</v>
      </c>
      <c r="B13" s="102">
        <v>47</v>
      </c>
      <c r="C13" s="98">
        <f>B13/(B$5+B$6)*100</f>
        <v>3.69647969295624E-2</v>
      </c>
      <c r="E13" s="14"/>
    </row>
    <row r="14" spans="1:5" x14ac:dyDescent="0.25">
      <c r="A14" s="19" t="s">
        <v>10</v>
      </c>
      <c r="B14" s="102">
        <v>19032</v>
      </c>
      <c r="C14" s="98">
        <f>B14/(B$5+B$6)*100</f>
        <v>14.968383301349608</v>
      </c>
      <c r="E14" s="14"/>
    </row>
    <row r="15" spans="1:5" x14ac:dyDescent="0.25">
      <c r="A15" s="19" t="s">
        <v>11</v>
      </c>
      <c r="B15" s="102">
        <v>24745</v>
      </c>
      <c r="C15" s="98">
        <f>B15/(B$5+B$6)*100</f>
        <v>19.461572340894076</v>
      </c>
      <c r="E15" s="14"/>
    </row>
    <row r="16" spans="1:5" x14ac:dyDescent="0.25">
      <c r="A16" s="19" t="s">
        <v>12</v>
      </c>
      <c r="B16" s="102">
        <v>34440</v>
      </c>
      <c r="C16" s="98">
        <f>B16/(B$5+B$6)*100</f>
        <v>27.086544813917641</v>
      </c>
      <c r="E16" s="14"/>
    </row>
    <row r="17" spans="1:5" x14ac:dyDescent="0.25">
      <c r="A17" s="19" t="s">
        <v>13</v>
      </c>
      <c r="B17" s="102">
        <v>37535</v>
      </c>
      <c r="C17" s="98">
        <f>B17/(B$5+B$6)*100</f>
        <v>29.520716015981375</v>
      </c>
      <c r="E17" s="14"/>
    </row>
    <row r="18" spans="1:5" x14ac:dyDescent="0.25">
      <c r="A18" s="20" t="s">
        <v>43</v>
      </c>
      <c r="B18" s="103">
        <v>11349</v>
      </c>
      <c r="C18" s="99">
        <f>B18/(B$5+B$6)*100</f>
        <v>8.9258187309277393</v>
      </c>
      <c r="E18" s="14"/>
    </row>
    <row r="19" spans="1:5" x14ac:dyDescent="0.25">
      <c r="A19" s="14" t="s">
        <v>69</v>
      </c>
    </row>
    <row r="20" spans="1:5" x14ac:dyDescent="0.25">
      <c r="A20" s="14" t="s">
        <v>70</v>
      </c>
    </row>
    <row r="21" spans="1:5" x14ac:dyDescent="0.25">
      <c r="A21" s="14" t="s">
        <v>71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showGridLines="0"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s="13" t="s">
        <v>37</v>
      </c>
    </row>
    <row r="17" spans="1:1" x14ac:dyDescent="0.25">
      <c r="A17" s="14" t="s">
        <v>67</v>
      </c>
    </row>
    <row r="18" spans="1:1" x14ac:dyDescent="0.25">
      <c r="A18" s="14" t="s">
        <v>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>
      <selection activeCell="A4" sqref="A4"/>
    </sheetView>
  </sheetViews>
  <sheetFormatPr baseColWidth="10" defaultRowHeight="15" x14ac:dyDescent="0.25"/>
  <cols>
    <col min="1" max="1" width="23.7109375" customWidth="1"/>
    <col min="3" max="3" width="11.85546875" customWidth="1"/>
  </cols>
  <sheetData>
    <row r="1" spans="1:3" x14ac:dyDescent="0.25">
      <c r="A1" s="13" t="s">
        <v>46</v>
      </c>
    </row>
    <row r="2" spans="1:3" ht="42.75" customHeight="1" x14ac:dyDescent="0.25">
      <c r="A2" s="30"/>
      <c r="B2" s="44" t="s">
        <v>47</v>
      </c>
      <c r="C2" s="45"/>
    </row>
    <row r="3" spans="1:3" ht="24" customHeight="1" x14ac:dyDescent="0.25">
      <c r="A3" s="19"/>
      <c r="B3" s="24" t="s">
        <v>52</v>
      </c>
      <c r="C3" s="25" t="s">
        <v>54</v>
      </c>
    </row>
    <row r="4" spans="1:3" x14ac:dyDescent="0.25">
      <c r="A4" s="22" t="s">
        <v>48</v>
      </c>
      <c r="B4" s="93">
        <v>1883</v>
      </c>
      <c r="C4" s="26">
        <v>3</v>
      </c>
    </row>
    <row r="5" spans="1:3" ht="24" x14ac:dyDescent="0.25">
      <c r="A5" s="22" t="s">
        <v>49</v>
      </c>
      <c r="B5" s="93">
        <v>16727</v>
      </c>
      <c r="C5" s="26">
        <v>27</v>
      </c>
    </row>
    <row r="6" spans="1:3" ht="24" x14ac:dyDescent="0.25">
      <c r="A6" s="22" t="s">
        <v>50</v>
      </c>
      <c r="B6" s="93">
        <v>34188</v>
      </c>
      <c r="C6" s="26">
        <v>55</v>
      </c>
    </row>
    <row r="7" spans="1:3" x14ac:dyDescent="0.25">
      <c r="A7" s="22" t="s">
        <v>14</v>
      </c>
      <c r="B7" s="93">
        <v>9547</v>
      </c>
      <c r="C7" s="26">
        <v>15</v>
      </c>
    </row>
    <row r="8" spans="1:3" x14ac:dyDescent="0.25">
      <c r="A8" s="23" t="s">
        <v>15</v>
      </c>
      <c r="B8" s="94">
        <v>62345</v>
      </c>
      <c r="C8" s="27">
        <v>100</v>
      </c>
    </row>
    <row r="9" spans="1:3" x14ac:dyDescent="0.25">
      <c r="A9" s="14" t="s">
        <v>69</v>
      </c>
    </row>
    <row r="10" spans="1:3" x14ac:dyDescent="0.25">
      <c r="A10" s="14" t="s">
        <v>72</v>
      </c>
    </row>
    <row r="11" spans="1:3" x14ac:dyDescent="0.25">
      <c r="A11" s="14" t="s">
        <v>73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C19" sqref="C19"/>
    </sheetView>
  </sheetViews>
  <sheetFormatPr baseColWidth="10" defaultRowHeight="15" x14ac:dyDescent="0.25"/>
  <cols>
    <col min="1" max="1" width="17" customWidth="1"/>
    <col min="2" max="2" width="12.42578125" bestFit="1" customWidth="1"/>
  </cols>
  <sheetData>
    <row r="1" spans="1:3" x14ac:dyDescent="0.25">
      <c r="A1" s="13" t="s">
        <v>55</v>
      </c>
    </row>
    <row r="2" spans="1:3" ht="48" x14ac:dyDescent="0.25">
      <c r="A2" s="15"/>
      <c r="B2" s="28" t="s">
        <v>16</v>
      </c>
      <c r="C2" s="29" t="s">
        <v>56</v>
      </c>
    </row>
    <row r="3" spans="1:3" x14ac:dyDescent="0.25">
      <c r="A3" s="15" t="s">
        <v>17</v>
      </c>
      <c r="B3" s="92">
        <v>26632</v>
      </c>
      <c r="C3" s="33">
        <v>9.5</v>
      </c>
    </row>
    <row r="4" spans="1:3" x14ac:dyDescent="0.25">
      <c r="A4" s="19" t="s">
        <v>18</v>
      </c>
      <c r="B4" s="93">
        <v>13460</v>
      </c>
      <c r="C4" s="26">
        <v>7.7</v>
      </c>
    </row>
    <row r="5" spans="1:3" x14ac:dyDescent="0.25">
      <c r="A5" s="19" t="s">
        <v>19</v>
      </c>
      <c r="B5" s="93">
        <v>11735</v>
      </c>
      <c r="C5" s="34">
        <v>6.6</v>
      </c>
    </row>
    <row r="6" spans="1:3" x14ac:dyDescent="0.25">
      <c r="A6" s="19" t="s">
        <v>20</v>
      </c>
      <c r="B6" s="93">
        <v>12417</v>
      </c>
      <c r="C6" s="34">
        <v>7.9</v>
      </c>
    </row>
    <row r="7" spans="1:3" x14ac:dyDescent="0.25">
      <c r="A7" s="19" t="s">
        <v>21</v>
      </c>
      <c r="B7" s="93">
        <v>16492</v>
      </c>
      <c r="C7" s="34">
        <v>7.9</v>
      </c>
    </row>
    <row r="8" spans="1:3" x14ac:dyDescent="0.25">
      <c r="A8" s="19" t="s">
        <v>22</v>
      </c>
      <c r="B8" s="93">
        <v>20539</v>
      </c>
      <c r="C8" s="26">
        <v>8</v>
      </c>
    </row>
    <row r="9" spans="1:3" x14ac:dyDescent="0.25">
      <c r="A9" s="19" t="s">
        <v>23</v>
      </c>
      <c r="B9" s="93">
        <v>14672</v>
      </c>
      <c r="C9" s="34">
        <v>7.9</v>
      </c>
    </row>
    <row r="10" spans="1:3" x14ac:dyDescent="0.25">
      <c r="A10" s="19" t="s">
        <v>39</v>
      </c>
      <c r="B10" s="93">
        <v>11201</v>
      </c>
      <c r="C10" s="34">
        <v>6.8</v>
      </c>
    </row>
    <row r="11" spans="1:3" x14ac:dyDescent="0.25">
      <c r="A11" s="107" t="s">
        <v>75</v>
      </c>
      <c r="B11" s="95">
        <v>127148</v>
      </c>
      <c r="C11" s="35">
        <v>7.9</v>
      </c>
    </row>
    <row r="12" spans="1:3" x14ac:dyDescent="0.25">
      <c r="A12" s="16" t="s">
        <v>82</v>
      </c>
      <c r="B12" s="31"/>
      <c r="C12" s="32"/>
    </row>
    <row r="13" spans="1:3" x14ac:dyDescent="0.25">
      <c r="A13" s="14" t="s">
        <v>69</v>
      </c>
    </row>
    <row r="14" spans="1:3" x14ac:dyDescent="0.25">
      <c r="A14" s="14" t="s">
        <v>74</v>
      </c>
    </row>
    <row r="24" spans="1:1" x14ac:dyDescent="0.25">
      <c r="A24" s="10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6" sqref="A16"/>
    </sheetView>
  </sheetViews>
  <sheetFormatPr baseColWidth="10" defaultRowHeight="15" x14ac:dyDescent="0.25"/>
  <cols>
    <col min="1" max="1" width="17.140625" customWidth="1"/>
    <col min="2" max="2" width="9.42578125" customWidth="1"/>
    <col min="3" max="3" width="11.7109375" customWidth="1"/>
    <col min="4" max="4" width="9.42578125" customWidth="1"/>
  </cols>
  <sheetData>
    <row r="1" spans="1:7" x14ac:dyDescent="0.25">
      <c r="A1" s="13" t="s">
        <v>57</v>
      </c>
    </row>
    <row r="2" spans="1:7" x14ac:dyDescent="0.25">
      <c r="A2" s="2"/>
      <c r="B2" s="46" t="s">
        <v>24</v>
      </c>
      <c r="C2" s="42"/>
      <c r="D2" s="42"/>
      <c r="E2" s="43"/>
    </row>
    <row r="3" spans="1:7" ht="48" x14ac:dyDescent="0.25">
      <c r="A3" s="3"/>
      <c r="B3" s="36" t="s">
        <v>25</v>
      </c>
      <c r="C3" s="37" t="s">
        <v>56</v>
      </c>
      <c r="D3" s="36" t="s">
        <v>38</v>
      </c>
      <c r="E3" s="38" t="s">
        <v>56</v>
      </c>
    </row>
    <row r="4" spans="1:7" x14ac:dyDescent="0.25">
      <c r="A4" s="15" t="s">
        <v>17</v>
      </c>
      <c r="B4" s="79">
        <v>8921</v>
      </c>
      <c r="C4" s="51">
        <v>3.2</v>
      </c>
      <c r="D4" s="79">
        <v>17682</v>
      </c>
      <c r="E4" s="50">
        <v>6.3</v>
      </c>
      <c r="G4" s="49"/>
    </row>
    <row r="5" spans="1:7" x14ac:dyDescent="0.25">
      <c r="A5" s="19" t="s">
        <v>18</v>
      </c>
      <c r="B5" s="79">
        <v>2301</v>
      </c>
      <c r="C5" s="51">
        <v>1.3</v>
      </c>
      <c r="D5" s="79">
        <v>11156</v>
      </c>
      <c r="E5" s="50">
        <v>6.4</v>
      </c>
    </row>
    <row r="6" spans="1:7" x14ac:dyDescent="0.25">
      <c r="A6" s="19" t="s">
        <v>19</v>
      </c>
      <c r="B6" s="79">
        <v>4910</v>
      </c>
      <c r="C6" s="51">
        <v>2.8</v>
      </c>
      <c r="D6" s="79">
        <v>6821</v>
      </c>
      <c r="E6" s="50">
        <v>3.9</v>
      </c>
    </row>
    <row r="7" spans="1:7" x14ac:dyDescent="0.25">
      <c r="A7" s="19" t="s">
        <v>20</v>
      </c>
      <c r="B7" s="79">
        <v>4258</v>
      </c>
      <c r="C7" s="51">
        <v>2.7</v>
      </c>
      <c r="D7" s="79">
        <v>8129</v>
      </c>
      <c r="E7" s="50">
        <v>5.2</v>
      </c>
    </row>
    <row r="8" spans="1:7" x14ac:dyDescent="0.25">
      <c r="A8" s="19" t="s">
        <v>21</v>
      </c>
      <c r="B8" s="79">
        <v>6231</v>
      </c>
      <c r="C8" s="51">
        <v>3</v>
      </c>
      <c r="D8" s="79">
        <v>10249</v>
      </c>
      <c r="E8" s="50">
        <v>4.9000000000000004</v>
      </c>
    </row>
    <row r="9" spans="1:7" x14ac:dyDescent="0.25">
      <c r="A9" s="19" t="s">
        <v>22</v>
      </c>
      <c r="B9" s="79">
        <v>8100</v>
      </c>
      <c r="C9" s="51">
        <v>3.2</v>
      </c>
      <c r="D9" s="79">
        <v>12387</v>
      </c>
      <c r="E9" s="50">
        <v>4.8</v>
      </c>
    </row>
    <row r="10" spans="1:7" x14ac:dyDescent="0.25">
      <c r="A10" s="19" t="s">
        <v>23</v>
      </c>
      <c r="B10" s="79">
        <v>3857</v>
      </c>
      <c r="C10" s="51">
        <v>2.1</v>
      </c>
      <c r="D10" s="79">
        <v>10803</v>
      </c>
      <c r="E10" s="50">
        <v>5.8</v>
      </c>
    </row>
    <row r="11" spans="1:7" x14ac:dyDescent="0.25">
      <c r="A11" s="19" t="s">
        <v>39</v>
      </c>
      <c r="B11" s="79">
        <v>1238</v>
      </c>
      <c r="C11" s="51">
        <v>0.8</v>
      </c>
      <c r="D11" s="79">
        <v>9956</v>
      </c>
      <c r="E11" s="50">
        <v>6.1</v>
      </c>
    </row>
    <row r="12" spans="1:7" x14ac:dyDescent="0.25">
      <c r="A12" s="109" t="s">
        <v>75</v>
      </c>
      <c r="B12" s="104">
        <v>39816</v>
      </c>
      <c r="C12" s="105">
        <v>2.5</v>
      </c>
      <c r="D12" s="104">
        <v>87183</v>
      </c>
      <c r="E12" s="106" t="s">
        <v>59</v>
      </c>
    </row>
    <row r="13" spans="1:7" x14ac:dyDescent="0.25">
      <c r="A13" s="16" t="s">
        <v>80</v>
      </c>
      <c r="B13" s="39"/>
      <c r="C13" s="40"/>
      <c r="D13" s="39"/>
      <c r="E13" s="41"/>
    </row>
    <row r="14" spans="1:7" x14ac:dyDescent="0.25">
      <c r="A14" s="14" t="s">
        <v>69</v>
      </c>
    </row>
    <row r="15" spans="1:7" x14ac:dyDescent="0.25">
      <c r="A15" s="14" t="s">
        <v>81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B18" sqref="B18:B19"/>
    </sheetView>
  </sheetViews>
  <sheetFormatPr baseColWidth="10" defaultRowHeight="15" x14ac:dyDescent="0.25"/>
  <cols>
    <col min="1" max="1" width="27.7109375" customWidth="1"/>
    <col min="2" max="2" width="11.5703125" bestFit="1" customWidth="1"/>
    <col min="3" max="6" width="11.28515625" customWidth="1"/>
    <col min="7" max="9" width="11.5703125" bestFit="1" customWidth="1"/>
    <col min="10" max="10" width="12.42578125" bestFit="1" customWidth="1"/>
  </cols>
  <sheetData>
    <row r="1" spans="1:13" x14ac:dyDescent="0.25">
      <c r="A1" s="13" t="s">
        <v>60</v>
      </c>
    </row>
    <row r="2" spans="1:13" ht="24" x14ac:dyDescent="0.25">
      <c r="A2" s="18"/>
      <c r="B2" s="47" t="s">
        <v>17</v>
      </c>
      <c r="C2" s="47" t="s">
        <v>21</v>
      </c>
      <c r="D2" s="47" t="s">
        <v>22</v>
      </c>
      <c r="E2" s="47" t="s">
        <v>23</v>
      </c>
      <c r="F2" s="47" t="s">
        <v>18</v>
      </c>
      <c r="G2" s="47" t="s">
        <v>19</v>
      </c>
      <c r="H2" s="47" t="s">
        <v>20</v>
      </c>
      <c r="I2" s="47" t="s">
        <v>61</v>
      </c>
      <c r="J2" s="61" t="s">
        <v>58</v>
      </c>
      <c r="K2" s="48"/>
      <c r="M2" s="52"/>
    </row>
    <row r="3" spans="1:13" x14ac:dyDescent="0.25">
      <c r="A3" s="18"/>
      <c r="B3" s="57" t="s">
        <v>52</v>
      </c>
      <c r="C3" s="58"/>
      <c r="D3" s="58"/>
      <c r="E3" s="58"/>
      <c r="F3" s="58"/>
      <c r="G3" s="58"/>
      <c r="H3" s="58"/>
      <c r="I3" s="59"/>
      <c r="J3" s="62" t="s">
        <v>52</v>
      </c>
      <c r="K3" s="60" t="s">
        <v>62</v>
      </c>
      <c r="M3" s="52"/>
    </row>
    <row r="4" spans="1:13" x14ac:dyDescent="0.25">
      <c r="A4" s="64" t="s">
        <v>64</v>
      </c>
      <c r="B4" s="72">
        <v>2161</v>
      </c>
      <c r="C4" s="73">
        <v>1491</v>
      </c>
      <c r="D4" s="73">
        <v>1478</v>
      </c>
      <c r="E4" s="73">
        <v>1144</v>
      </c>
      <c r="F4" s="73">
        <v>1084</v>
      </c>
      <c r="G4" s="73">
        <v>905</v>
      </c>
      <c r="H4" s="73">
        <v>1110</v>
      </c>
      <c r="I4" s="74">
        <v>784</v>
      </c>
      <c r="J4" s="78">
        <v>10157</v>
      </c>
      <c r="K4" s="56">
        <v>8</v>
      </c>
      <c r="L4" s="97"/>
      <c r="M4" s="17"/>
    </row>
    <row r="5" spans="1:13" ht="24" x14ac:dyDescent="0.25">
      <c r="A5" s="22" t="s">
        <v>65</v>
      </c>
      <c r="B5" s="68">
        <v>108</v>
      </c>
      <c r="C5" s="69">
        <v>84</v>
      </c>
      <c r="D5" s="69">
        <v>138</v>
      </c>
      <c r="E5" s="69">
        <v>54</v>
      </c>
      <c r="F5" s="69">
        <v>68</v>
      </c>
      <c r="G5" s="69">
        <v>62</v>
      </c>
      <c r="H5" s="69">
        <v>89</v>
      </c>
      <c r="I5" s="70">
        <v>72</v>
      </c>
      <c r="J5" s="71">
        <v>675</v>
      </c>
      <c r="K5" s="56">
        <v>1</v>
      </c>
      <c r="L5" s="97"/>
      <c r="M5" s="17"/>
    </row>
    <row r="6" spans="1:13" ht="24" x14ac:dyDescent="0.25">
      <c r="A6" s="22" t="s">
        <v>26</v>
      </c>
      <c r="B6" s="68">
        <v>1628</v>
      </c>
      <c r="C6" s="69">
        <v>1551</v>
      </c>
      <c r="D6" s="69">
        <v>1735</v>
      </c>
      <c r="E6" s="69">
        <v>1921</v>
      </c>
      <c r="F6" s="69">
        <v>1676</v>
      </c>
      <c r="G6" s="69">
        <v>1798</v>
      </c>
      <c r="H6" s="69">
        <v>1391</v>
      </c>
      <c r="I6" s="70">
        <v>1549</v>
      </c>
      <c r="J6" s="71">
        <v>13249</v>
      </c>
      <c r="K6" s="56">
        <v>10</v>
      </c>
      <c r="L6" s="97"/>
      <c r="M6" s="17"/>
    </row>
    <row r="7" spans="1:13" x14ac:dyDescent="0.25">
      <c r="A7" s="53" t="s">
        <v>27</v>
      </c>
      <c r="B7" s="75">
        <v>22735</v>
      </c>
      <c r="C7" s="76">
        <v>13366</v>
      </c>
      <c r="D7" s="76">
        <v>17188</v>
      </c>
      <c r="E7" s="76">
        <v>11553</v>
      </c>
      <c r="F7" s="76">
        <v>10632</v>
      </c>
      <c r="G7" s="76">
        <v>8970</v>
      </c>
      <c r="H7" s="76">
        <v>9827</v>
      </c>
      <c r="I7" s="77">
        <v>8796</v>
      </c>
      <c r="J7" s="71">
        <v>103067</v>
      </c>
      <c r="K7" s="56">
        <v>81</v>
      </c>
      <c r="L7" s="97"/>
      <c r="M7" s="17"/>
    </row>
    <row r="8" spans="1:13" ht="24" x14ac:dyDescent="0.25">
      <c r="A8" s="114" t="s">
        <v>28</v>
      </c>
      <c r="B8" s="110">
        <v>26632</v>
      </c>
      <c r="C8" s="111">
        <v>16492</v>
      </c>
      <c r="D8" s="111">
        <v>20539</v>
      </c>
      <c r="E8" s="111">
        <v>14672</v>
      </c>
      <c r="F8" s="111">
        <v>13460</v>
      </c>
      <c r="G8" s="111">
        <v>11735</v>
      </c>
      <c r="H8" s="111">
        <v>12417</v>
      </c>
      <c r="I8" s="111">
        <v>11201</v>
      </c>
      <c r="J8" s="112">
        <v>127148</v>
      </c>
      <c r="K8" s="113">
        <v>100</v>
      </c>
      <c r="L8" s="96"/>
      <c r="M8" s="55"/>
    </row>
    <row r="9" spans="1:13" s="1" customFormat="1" ht="12" x14ac:dyDescent="0.2">
      <c r="A9" s="14" t="s">
        <v>79</v>
      </c>
    </row>
    <row r="10" spans="1:13" s="1" customFormat="1" ht="12" x14ac:dyDescent="0.2">
      <c r="A10" s="14" t="s">
        <v>76</v>
      </c>
    </row>
    <row r="11" spans="1:13" s="1" customFormat="1" ht="12" x14ac:dyDescent="0.2">
      <c r="A11" s="14" t="s">
        <v>77</v>
      </c>
    </row>
    <row r="12" spans="1:13" x14ac:dyDescent="0.25">
      <c r="A12" s="14" t="s">
        <v>78</v>
      </c>
      <c r="F12" s="63"/>
    </row>
  </sheetData>
  <mergeCells count="2">
    <mergeCell ref="J2:K2"/>
    <mergeCell ref="B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46.7109375" customWidth="1"/>
  </cols>
  <sheetData>
    <row r="1" spans="1:9" x14ac:dyDescent="0.25">
      <c r="A1" s="13" t="s">
        <v>63</v>
      </c>
    </row>
    <row r="2" spans="1:9" x14ac:dyDescent="0.25">
      <c r="A2" s="15"/>
      <c r="B2" s="65" t="s">
        <v>2</v>
      </c>
      <c r="C2" s="66"/>
      <c r="D2" s="65" t="s">
        <v>5</v>
      </c>
      <c r="E2" s="67"/>
      <c r="F2" s="67"/>
      <c r="G2" s="66"/>
      <c r="H2" s="67" t="s">
        <v>29</v>
      </c>
      <c r="I2" s="66"/>
    </row>
    <row r="3" spans="1:9" ht="36" x14ac:dyDescent="0.25">
      <c r="A3" s="19"/>
      <c r="B3" s="24" t="s">
        <v>30</v>
      </c>
      <c r="C3" s="25" t="s">
        <v>4</v>
      </c>
      <c r="D3" s="24" t="s">
        <v>31</v>
      </c>
      <c r="E3" s="52" t="s">
        <v>32</v>
      </c>
      <c r="F3" s="52" t="s">
        <v>33</v>
      </c>
      <c r="G3" s="25" t="s">
        <v>34</v>
      </c>
      <c r="H3" s="52" t="s">
        <v>40</v>
      </c>
      <c r="I3" s="25" t="s">
        <v>35</v>
      </c>
    </row>
    <row r="4" spans="1:9" x14ac:dyDescent="0.25">
      <c r="A4" s="64" t="s">
        <v>64</v>
      </c>
      <c r="B4" s="83">
        <v>52.7</v>
      </c>
      <c r="C4" s="80">
        <v>47.3</v>
      </c>
      <c r="D4" s="83">
        <v>55.3</v>
      </c>
      <c r="E4" s="84">
        <v>9.4</v>
      </c>
      <c r="F4" s="84">
        <v>24</v>
      </c>
      <c r="G4" s="80">
        <v>11.3</v>
      </c>
      <c r="H4" s="84">
        <v>65.3</v>
      </c>
      <c r="I4" s="80">
        <v>34.700000000000003</v>
      </c>
    </row>
    <row r="5" spans="1:9" ht="24" x14ac:dyDescent="0.25">
      <c r="A5" s="22" t="s">
        <v>65</v>
      </c>
      <c r="B5" s="85">
        <v>63.3</v>
      </c>
      <c r="C5" s="81">
        <v>36.700000000000003</v>
      </c>
      <c r="D5" s="85">
        <v>21.9</v>
      </c>
      <c r="E5" s="86">
        <v>59.9</v>
      </c>
      <c r="F5" s="86">
        <v>13.5</v>
      </c>
      <c r="G5" s="81">
        <v>4.7</v>
      </c>
      <c r="H5" s="86">
        <v>70.7</v>
      </c>
      <c r="I5" s="81">
        <v>29.3</v>
      </c>
    </row>
    <row r="6" spans="1:9" ht="24" x14ac:dyDescent="0.25">
      <c r="A6" s="22" t="s">
        <v>26</v>
      </c>
      <c r="B6" s="85">
        <v>59.6</v>
      </c>
      <c r="C6" s="81">
        <v>40.4</v>
      </c>
      <c r="D6" s="85">
        <v>88</v>
      </c>
      <c r="E6" s="86">
        <v>6.6</v>
      </c>
      <c r="F6" s="86">
        <v>3.5</v>
      </c>
      <c r="G6" s="81">
        <v>1.9</v>
      </c>
      <c r="H6" s="86">
        <v>67.599999999999994</v>
      </c>
      <c r="I6" s="81">
        <v>32.4</v>
      </c>
    </row>
    <row r="7" spans="1:9" x14ac:dyDescent="0.25">
      <c r="A7" s="53" t="s">
        <v>27</v>
      </c>
      <c r="B7" s="87">
        <v>53</v>
      </c>
      <c r="C7" s="82">
        <v>47</v>
      </c>
      <c r="D7" s="87">
        <v>71</v>
      </c>
      <c r="E7" s="88">
        <v>12.1</v>
      </c>
      <c r="F7" s="88">
        <v>10.7</v>
      </c>
      <c r="G7" s="82">
        <v>6.2</v>
      </c>
      <c r="H7" s="88">
        <v>69</v>
      </c>
      <c r="I7" s="82">
        <v>30.9</v>
      </c>
    </row>
    <row r="8" spans="1:9" x14ac:dyDescent="0.25">
      <c r="A8" s="54" t="s">
        <v>36</v>
      </c>
      <c r="B8" s="89">
        <v>53.7</v>
      </c>
      <c r="C8" s="90">
        <v>46.3</v>
      </c>
      <c r="D8" s="89">
        <v>71.3</v>
      </c>
      <c r="E8" s="91">
        <v>11.6</v>
      </c>
      <c r="F8" s="91">
        <v>11</v>
      </c>
      <c r="G8" s="90">
        <v>6.1</v>
      </c>
      <c r="H8" s="91">
        <v>68.599999999999994</v>
      </c>
      <c r="I8" s="90">
        <v>31.3</v>
      </c>
    </row>
    <row r="9" spans="1:9" s="1" customFormat="1" ht="12" x14ac:dyDescent="0.2">
      <c r="A9" s="14" t="s">
        <v>69</v>
      </c>
    </row>
    <row r="10" spans="1:9" s="1" customFormat="1" ht="12" x14ac:dyDescent="0.2">
      <c r="A10" s="14" t="s">
        <v>83</v>
      </c>
    </row>
    <row r="11" spans="1:9" x14ac:dyDescent="0.25">
      <c r="A11" s="14" t="s">
        <v>77</v>
      </c>
    </row>
    <row r="12" spans="1:9" x14ac:dyDescent="0.25">
      <c r="A12" s="14" t="s">
        <v>78</v>
      </c>
    </row>
  </sheetData>
  <mergeCells count="3">
    <mergeCell ref="B2:C2"/>
    <mergeCell ref="D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figure 1</vt:lpstr>
      <vt:lpstr>tableau 1</vt:lpstr>
      <vt:lpstr>figure 2</vt:lpstr>
      <vt:lpstr>tableau 2</vt:lpstr>
      <vt:lpstr>tableau 3</vt:lpstr>
      <vt:lpstr>tableau 4</vt:lpstr>
      <vt:lpstr>tableau 5</vt:lpstr>
      <vt:lpstr>tableau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2013-07-29T16:36:22Z</dcterms:modified>
</cp:coreProperties>
</file>